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300" tabRatio="805"/>
  </bookViews>
  <sheets>
    <sheet name="Title page" sheetId="25" r:id="rId1"/>
    <sheet name="Summary" sheetId="26" r:id="rId2"/>
    <sheet name="Auditor's report" sheetId="32" r:id="rId3"/>
    <sheet name="Statutory information" sheetId="31" r:id="rId4"/>
    <sheet name="Statement of operations" sheetId="2" r:id="rId5"/>
    <sheet name="Balance sheet" sheetId="3" r:id="rId6"/>
    <sheet name="Net assets" sheetId="1" r:id="rId7"/>
    <sheet name="Statement of cash flows" sheetId="29" r:id="rId8"/>
    <sheet name="Notes 1 and 2" sheetId="4" r:id="rId9"/>
    <sheet name="Notes 3 to 5" sheetId="30" r:id="rId10"/>
    <sheet name="Notes 6 and 7" sheetId="5" r:id="rId11"/>
    <sheet name="Note 8" sheetId="7" r:id="rId12"/>
    <sheet name="Notes 9 to 11" sheetId="8" r:id="rId13"/>
    <sheet name="Notes 12 and 13" sheetId="34" r:id="rId14"/>
    <sheet name="Notes 14 and 15" sheetId="9" r:id="rId15"/>
    <sheet name="Notes 16 to 21" sheetId="28" r:id="rId16"/>
    <sheet name="Appendices A to D" sheetId="10" r:id="rId17"/>
    <sheet name="Appendices E to H" sheetId="11" r:id="rId18"/>
    <sheet name="Appendices I and J" sheetId="12" r:id="rId19"/>
    <sheet name="Form - title page" sheetId="27" r:id="rId20"/>
    <sheet name="Form - Section 1" sheetId="37" r:id="rId21"/>
    <sheet name="Form - Section 2 " sheetId="38" r:id="rId22"/>
    <sheet name="Form - Section 3" sheetId="39" r:id="rId23"/>
    <sheet name="Form - Section 4" sheetId="40" r:id="rId24"/>
    <sheet name="Form - Section 5" sheetId="41" r:id="rId25"/>
    <sheet name="Form - Section 6" sheetId="42" r:id="rId26"/>
    <sheet name="Form - Section 6.1" sheetId="44" r:id="rId27"/>
    <sheet name="Auditor's Recommendation" sheetId="36" r:id="rId28"/>
    <sheet name="Chart of accounts" sheetId="14" r:id="rId29"/>
  </sheets>
  <definedNames>
    <definedName name="_AMO_UniqueIdentifier" localSheetId="26" hidden="1">"'a4f6eac9-515c-4ade-8b3d-f843bb0da752'"</definedName>
    <definedName name="_AMO_UniqueIdentifier" hidden="1">"'cea85b7e-7cba-4bd0-b5bc-172c632f9401'"</definedName>
    <definedName name="test" hidden="1">"'410b3799-3da0-4a8a-b4e9-d36abd12fbcd'"</definedName>
    <definedName name="_xlnm.Print_Area" localSheetId="2">'Auditor''s report'!$A$1:$A$48</definedName>
    <definedName name="_xlnm.Print_Area" localSheetId="20">'Form - Section 1'!$A$1:$K$66</definedName>
    <definedName name="_xlnm.Print_Area" localSheetId="21">'Form - Section 2 '!$A$1:$J$86</definedName>
    <definedName name="_xlnm.Print_Area" localSheetId="22">'Form - Section 3'!$B$2:$I$101</definedName>
    <definedName name="_xlnm.Print_Area" localSheetId="24">'Form - Section 5'!$B$2:$H$21</definedName>
    <definedName name="_xlnm.Print_Area" localSheetId="25">'Form - Section 6'!$B$2:$T$55</definedName>
    <definedName name="_xlnm.Print_Area" localSheetId="4">'Statement of operations'!$A$1:$L$45</definedName>
    <definedName name="_xlnm.Print_Area" localSheetId="1">Summary!$A$1:$H$44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42" l="1"/>
  <c r="S45" i="42" l="1"/>
  <c r="Q45" i="42"/>
  <c r="T44" i="42"/>
  <c r="R44" i="42"/>
  <c r="T43" i="42"/>
  <c r="R43" i="42"/>
  <c r="T42" i="42"/>
  <c r="R42" i="42"/>
  <c r="T41" i="42"/>
  <c r="R41" i="42"/>
  <c r="T40" i="42"/>
  <c r="R40" i="42"/>
  <c r="T39" i="42"/>
  <c r="R39" i="42"/>
  <c r="T38" i="42"/>
  <c r="R38" i="42"/>
  <c r="T37" i="42"/>
  <c r="R37" i="42"/>
  <c r="T36" i="42"/>
  <c r="R36" i="42"/>
  <c r="T35" i="42"/>
  <c r="R35" i="42"/>
  <c r="T34" i="42"/>
  <c r="R34" i="42"/>
  <c r="T33" i="42"/>
  <c r="R33" i="42"/>
  <c r="T32" i="42"/>
  <c r="R32" i="42"/>
  <c r="T31" i="42"/>
  <c r="R31" i="42"/>
  <c r="T30" i="42"/>
  <c r="R30" i="42"/>
  <c r="T29" i="42"/>
  <c r="R29" i="42"/>
  <c r="T28" i="42"/>
  <c r="R28" i="42"/>
  <c r="T27" i="42"/>
  <c r="R27" i="42"/>
  <c r="T26" i="42"/>
  <c r="R26" i="42"/>
  <c r="T25" i="42"/>
  <c r="R25" i="42"/>
  <c r="T24" i="42"/>
  <c r="R24" i="42"/>
  <c r="T23" i="42"/>
  <c r="R23" i="42"/>
  <c r="T22" i="42"/>
  <c r="R22" i="42"/>
  <c r="T21" i="42"/>
  <c r="R21" i="42"/>
  <c r="T20" i="42"/>
  <c r="R20" i="42"/>
  <c r="T19" i="42"/>
  <c r="R19" i="42"/>
  <c r="T18" i="42"/>
  <c r="T45" i="42"/>
  <c r="T46" i="42"/>
  <c r="R18" i="42"/>
  <c r="R45" i="42"/>
  <c r="I8" i="42"/>
  <c r="C8" i="42"/>
  <c r="C6" i="42"/>
  <c r="H21" i="41"/>
  <c r="G9" i="41"/>
  <c r="C9" i="41"/>
  <c r="E8" i="41"/>
  <c r="D7" i="41"/>
  <c r="D9" i="40"/>
  <c r="D7" i="40"/>
  <c r="H83" i="39"/>
  <c r="F83" i="39"/>
  <c r="H82" i="39"/>
  <c r="F82" i="39"/>
  <c r="H81" i="39"/>
  <c r="F81" i="39"/>
  <c r="H80" i="39"/>
  <c r="F80" i="39"/>
  <c r="H79" i="39"/>
  <c r="F79" i="39"/>
  <c r="H78" i="39"/>
  <c r="F78" i="39"/>
  <c r="H77" i="39"/>
  <c r="F77" i="39"/>
  <c r="H76" i="39"/>
  <c r="F76" i="39"/>
  <c r="H75" i="39"/>
  <c r="F75" i="39"/>
  <c r="H74" i="39"/>
  <c r="F74" i="39"/>
  <c r="H73" i="39"/>
  <c r="F73" i="39"/>
  <c r="H72" i="39"/>
  <c r="F72" i="39"/>
  <c r="H71" i="39"/>
  <c r="F71" i="39"/>
  <c r="H70" i="39"/>
  <c r="F70" i="39"/>
  <c r="H69" i="39"/>
  <c r="F69" i="39"/>
  <c r="H68" i="39"/>
  <c r="F68" i="39"/>
  <c r="H67" i="39"/>
  <c r="F67" i="39"/>
  <c r="H66" i="39"/>
  <c r="F66" i="39"/>
  <c r="I66" i="39"/>
  <c r="H65" i="39"/>
  <c r="H84" i="39"/>
  <c r="F65" i="39"/>
  <c r="F84" i="39"/>
  <c r="H43" i="39"/>
  <c r="F43" i="39"/>
  <c r="I43" i="39"/>
  <c r="H42" i="39"/>
  <c r="F42" i="39"/>
  <c r="I42" i="39"/>
  <c r="H41" i="39"/>
  <c r="F41" i="39"/>
  <c r="I41" i="39"/>
  <c r="I40" i="39"/>
  <c r="H40" i="39"/>
  <c r="F40" i="39"/>
  <c r="H39" i="39"/>
  <c r="F39" i="39"/>
  <c r="I39" i="39"/>
  <c r="H38" i="39"/>
  <c r="F38" i="39"/>
  <c r="I38" i="39"/>
  <c r="H37" i="39"/>
  <c r="F37" i="39"/>
  <c r="I37" i="39"/>
  <c r="I36" i="39"/>
  <c r="H36" i="39"/>
  <c r="F36" i="39"/>
  <c r="H35" i="39"/>
  <c r="F35" i="39"/>
  <c r="I35" i="39"/>
  <c r="H34" i="39"/>
  <c r="F34" i="39"/>
  <c r="I34" i="39"/>
  <c r="H33" i="39"/>
  <c r="F33" i="39"/>
  <c r="I33" i="39"/>
  <c r="I32" i="39"/>
  <c r="H32" i="39"/>
  <c r="F32" i="39"/>
  <c r="H31" i="39"/>
  <c r="F31" i="39"/>
  <c r="I31" i="39"/>
  <c r="H30" i="39"/>
  <c r="F30" i="39"/>
  <c r="I30" i="39"/>
  <c r="H29" i="39"/>
  <c r="F29" i="39"/>
  <c r="I29" i="39"/>
  <c r="I28" i="39"/>
  <c r="H28" i="39"/>
  <c r="F28" i="39"/>
  <c r="H27" i="39"/>
  <c r="F27" i="39"/>
  <c r="I27" i="39"/>
  <c r="H26" i="39"/>
  <c r="F26" i="39"/>
  <c r="I26" i="39"/>
  <c r="H25" i="39"/>
  <c r="F25" i="39"/>
  <c r="I25" i="39"/>
  <c r="I24" i="39"/>
  <c r="H24" i="39"/>
  <c r="F24" i="39"/>
  <c r="H23" i="39"/>
  <c r="F23" i="39"/>
  <c r="I23" i="39"/>
  <c r="H22" i="39"/>
  <c r="F22" i="39"/>
  <c r="I22" i="39"/>
  <c r="H21" i="39"/>
  <c r="F21" i="39"/>
  <c r="I21" i="39"/>
  <c r="I20" i="39"/>
  <c r="H20" i="39"/>
  <c r="F20" i="39"/>
  <c r="H19" i="39"/>
  <c r="F19" i="39"/>
  <c r="I19" i="39"/>
  <c r="H18" i="39"/>
  <c r="F18" i="39"/>
  <c r="I18" i="39"/>
  <c r="H17" i="39"/>
  <c r="F17" i="39"/>
  <c r="I17" i="39"/>
  <c r="I16" i="39"/>
  <c r="H16" i="39"/>
  <c r="H44" i="39"/>
  <c r="H85" i="39"/>
  <c r="F16" i="39"/>
  <c r="F44" i="39"/>
  <c r="F85" i="39"/>
  <c r="H8" i="39"/>
  <c r="H57" i="39" s="1"/>
  <c r="C8" i="39"/>
  <c r="C57" i="39"/>
  <c r="H6" i="39"/>
  <c r="H55" i="39"/>
  <c r="C6" i="39"/>
  <c r="C55" i="39" s="1"/>
  <c r="F82" i="38"/>
  <c r="C80" i="38"/>
  <c r="C34" i="38"/>
  <c r="J42" i="37"/>
  <c r="F42" i="37"/>
  <c r="F41" i="37"/>
  <c r="H41" i="37"/>
  <c r="J41" i="37"/>
  <c r="F40" i="37"/>
  <c r="H40" i="37"/>
  <c r="J40" i="37"/>
  <c r="F39" i="37"/>
  <c r="H39" i="37"/>
  <c r="J39" i="37"/>
  <c r="F38" i="37"/>
  <c r="H38" i="37"/>
  <c r="J38" i="37"/>
  <c r="F37" i="37"/>
  <c r="H37" i="37"/>
  <c r="J37" i="37"/>
  <c r="F36" i="37"/>
  <c r="H36" i="37"/>
  <c r="J36" i="37" s="1"/>
  <c r="F35" i="37"/>
  <c r="H35" i="37"/>
  <c r="J35" i="37"/>
  <c r="F34" i="37"/>
  <c r="H34" i="37"/>
  <c r="J34" i="37" s="1"/>
  <c r="F33" i="37"/>
  <c r="H33" i="37"/>
  <c r="J33" i="37"/>
  <c r="F32" i="37"/>
  <c r="H32" i="37"/>
  <c r="J32" i="37"/>
  <c r="F31" i="37"/>
  <c r="H31" i="37"/>
  <c r="J31" i="37"/>
  <c r="F30" i="37"/>
  <c r="H30" i="37"/>
  <c r="J30" i="37"/>
  <c r="F29" i="37"/>
  <c r="H29" i="37"/>
  <c r="J29" i="37"/>
  <c r="F28" i="37"/>
  <c r="H28" i="37"/>
  <c r="J28" i="37"/>
  <c r="F27" i="37"/>
  <c r="H27" i="37"/>
  <c r="J27" i="37"/>
  <c r="F26" i="37"/>
  <c r="H26" i="37"/>
  <c r="J26" i="37"/>
  <c r="F25" i="37"/>
  <c r="H25" i="37"/>
  <c r="J25" i="37"/>
  <c r="F24" i="37"/>
  <c r="H24" i="37"/>
  <c r="J24" i="37"/>
  <c r="F23" i="37"/>
  <c r="H23" i="37"/>
  <c r="J23" i="37"/>
  <c r="F22" i="37"/>
  <c r="H22" i="37"/>
  <c r="J22" i="37"/>
  <c r="F21" i="37"/>
  <c r="H21" i="37"/>
  <c r="J21" i="37"/>
  <c r="F20" i="37"/>
  <c r="H20" i="37"/>
  <c r="J20" i="37"/>
  <c r="F19" i="37"/>
  <c r="H19" i="37"/>
  <c r="J19" i="37"/>
  <c r="F18" i="37"/>
  <c r="H18" i="37"/>
  <c r="J18" i="37"/>
  <c r="F17" i="37"/>
  <c r="H17" i="37"/>
  <c r="J17" i="37"/>
  <c r="F16" i="37"/>
  <c r="H16" i="37"/>
  <c r="J16" i="37"/>
  <c r="F86" i="39"/>
  <c r="I89" i="39"/>
  <c r="H86" i="39"/>
  <c r="I90" i="39"/>
  <c r="I44" i="39"/>
  <c r="I85" i="39"/>
  <c r="I65" i="39"/>
  <c r="I84" i="39"/>
  <c r="I86" i="39"/>
  <c r="I87" i="39"/>
  <c r="H28" i="1"/>
  <c r="J33" i="9"/>
  <c r="J24" i="9"/>
  <c r="J15" i="9"/>
  <c r="I65" i="3"/>
  <c r="P34" i="34"/>
  <c r="P36" i="34"/>
  <c r="P40" i="34"/>
  <c r="L34" i="34"/>
  <c r="L36" i="34"/>
  <c r="L40" i="34"/>
  <c r="P15" i="34"/>
  <c r="P17" i="34"/>
  <c r="P21" i="34"/>
  <c r="L15" i="34"/>
  <c r="L17" i="34"/>
  <c r="L21" i="34"/>
  <c r="O53" i="7"/>
  <c r="K53" i="7"/>
  <c r="I53" i="7"/>
  <c r="G53" i="7"/>
  <c r="E53" i="7"/>
  <c r="M51" i="7"/>
  <c r="M49" i="7"/>
  <c r="M47" i="7"/>
  <c r="M45" i="7"/>
  <c r="M53" i="7"/>
  <c r="V25" i="1"/>
  <c r="V24" i="1"/>
  <c r="V22" i="1"/>
  <c r="R11" i="1"/>
  <c r="R28" i="1"/>
  <c r="T11" i="1"/>
  <c r="T28" i="1"/>
  <c r="K65" i="3"/>
  <c r="J31" i="28"/>
  <c r="H31" i="28"/>
  <c r="H17" i="28"/>
  <c r="J17" i="28"/>
  <c r="J19" i="10"/>
  <c r="H19" i="10"/>
  <c r="P43" i="8"/>
  <c r="P44" i="8"/>
  <c r="P48" i="8"/>
  <c r="L43" i="8"/>
  <c r="L44" i="8"/>
  <c r="L48" i="8"/>
  <c r="H52" i="9"/>
  <c r="H59" i="9" s="1"/>
  <c r="H57" i="9"/>
  <c r="P33" i="9"/>
  <c r="N33" i="9"/>
  <c r="L33" i="9"/>
  <c r="H33" i="9"/>
  <c r="F33" i="9"/>
  <c r="P24" i="9"/>
  <c r="N24" i="9"/>
  <c r="L24" i="9"/>
  <c r="H24" i="9"/>
  <c r="F24" i="9"/>
  <c r="P15" i="9"/>
  <c r="N15" i="9"/>
  <c r="L15" i="9"/>
  <c r="H15" i="9"/>
  <c r="F15" i="9"/>
  <c r="N28" i="8"/>
  <c r="N32" i="8"/>
  <c r="P28" i="8"/>
  <c r="P32" i="8"/>
  <c r="O21" i="7"/>
  <c r="K21" i="7"/>
  <c r="I21" i="7"/>
  <c r="G21" i="7"/>
  <c r="P23" i="8"/>
  <c r="N23" i="8"/>
  <c r="L23" i="8"/>
  <c r="J23" i="8"/>
  <c r="M13" i="7"/>
  <c r="K33" i="5"/>
  <c r="I33" i="5"/>
  <c r="K26" i="5"/>
  <c r="K16" i="5"/>
  <c r="M36" i="30"/>
  <c r="K36" i="30"/>
  <c r="I36" i="30"/>
  <c r="G36" i="30"/>
  <c r="M16" i="30"/>
  <c r="M24" i="30"/>
  <c r="K16" i="30"/>
  <c r="K24" i="30"/>
  <c r="I16" i="30"/>
  <c r="I24" i="30"/>
  <c r="G16" i="30"/>
  <c r="G24" i="30"/>
  <c r="H11" i="28"/>
  <c r="J11" i="28"/>
  <c r="M10" i="30"/>
  <c r="K10" i="30"/>
  <c r="V26" i="1"/>
  <c r="X11" i="1"/>
  <c r="X28" i="1"/>
  <c r="P11" i="1"/>
  <c r="P28" i="1"/>
  <c r="N11" i="1"/>
  <c r="N28" i="1"/>
  <c r="L11" i="1"/>
  <c r="L28" i="1"/>
  <c r="J11" i="1"/>
  <c r="J28" i="1"/>
  <c r="H11" i="1"/>
  <c r="F11" i="1"/>
  <c r="F28" i="1"/>
  <c r="D11" i="1"/>
  <c r="D28" i="1"/>
  <c r="B11" i="1"/>
  <c r="B28" i="1"/>
  <c r="H21" i="12"/>
  <c r="J21" i="12"/>
  <c r="H11" i="12"/>
  <c r="J11" i="12"/>
  <c r="H43" i="11"/>
  <c r="J43" i="11"/>
  <c r="H37" i="11"/>
  <c r="J37" i="11"/>
  <c r="H31" i="11"/>
  <c r="J31" i="11"/>
  <c r="J24" i="11"/>
  <c r="H24" i="11"/>
  <c r="J50" i="10"/>
  <c r="H50" i="10"/>
  <c r="J43" i="10"/>
  <c r="H43" i="10"/>
  <c r="J33" i="10"/>
  <c r="H33" i="10"/>
  <c r="O37" i="7"/>
  <c r="K37" i="7"/>
  <c r="I37" i="7"/>
  <c r="G37" i="7"/>
  <c r="E37" i="7"/>
  <c r="M35" i="7"/>
  <c r="M33" i="7"/>
  <c r="M31" i="7"/>
  <c r="M29" i="7"/>
  <c r="M37" i="7"/>
  <c r="E21" i="7"/>
  <c r="M19" i="7"/>
  <c r="M17" i="7"/>
  <c r="M15" i="7"/>
  <c r="M21" i="7"/>
  <c r="K36" i="3"/>
  <c r="K46" i="3"/>
  <c r="K67" i="3"/>
  <c r="I36" i="3"/>
  <c r="I46" i="3"/>
  <c r="I67" i="3"/>
  <c r="K16" i="3"/>
  <c r="K25" i="3"/>
  <c r="I16" i="3"/>
  <c r="I25" i="3"/>
  <c r="K42" i="2"/>
  <c r="I42" i="2"/>
  <c r="K22" i="2"/>
  <c r="K44" i="2"/>
  <c r="I22" i="2"/>
  <c r="I44" i="2"/>
  <c r="V27" i="1"/>
  <c r="V23" i="1"/>
  <c r="V21" i="1"/>
  <c r="V20" i="1"/>
  <c r="V18" i="1"/>
  <c r="V17" i="1"/>
  <c r="V16" i="1"/>
  <c r="V15" i="1"/>
  <c r="V13" i="1"/>
  <c r="V9" i="1"/>
  <c r="V11" i="1"/>
  <c r="V28" i="1"/>
  <c r="I99" i="39"/>
  <c r="J43" i="37" l="1"/>
</calcChain>
</file>

<file path=xl/sharedStrings.xml><?xml version="1.0" encoding="utf-8"?>
<sst xmlns="http://schemas.openxmlformats.org/spreadsheetml/2006/main" count="1791" uniqueCount="857">
  <si>
    <t>FINANCIAL STATEMENTS</t>
  </si>
  <si>
    <t>FOR THE FISCAL YEAR ENDED</t>
  </si>
  <si>
    <t>Summary</t>
  </si>
  <si>
    <t>Independent auditor's report</t>
  </si>
  <si>
    <t>Statutory information</t>
  </si>
  <si>
    <t>Audited Financial statements</t>
  </si>
  <si>
    <t>Statement of operations</t>
  </si>
  <si>
    <t>Audited</t>
  </si>
  <si>
    <t>Balance sheet</t>
  </si>
  <si>
    <t>Statement of changes in net assets</t>
  </si>
  <si>
    <t>Statement of cash flows</t>
  </si>
  <si>
    <t>Notes to the financial statements</t>
  </si>
  <si>
    <t>Residential rental revenues</t>
  </si>
  <si>
    <t>Other revenues</t>
  </si>
  <si>
    <t>Maintenance and repairs</t>
  </si>
  <si>
    <t>Janitorial services</t>
  </si>
  <si>
    <t>Administrative expenses</t>
  </si>
  <si>
    <t>Interest on long-term debts</t>
  </si>
  <si>
    <t>Amortization of tangible capital assets</t>
  </si>
  <si>
    <t>Professional fees</t>
  </si>
  <si>
    <t>Advertising, rental and recovery expenses</t>
  </si>
  <si>
    <t>Other expenses</t>
  </si>
  <si>
    <t>Income-Tested Assistance (ITA) Calculation</t>
  </si>
  <si>
    <t>Occupancy Profile</t>
  </si>
  <si>
    <t>Residential Rental Revenues</t>
  </si>
  <si>
    <t>Members of the Board of Directors</t>
  </si>
  <si>
    <t>Replacement Reserve Withdrawal</t>
  </si>
  <si>
    <t>FCHI-2 Rental Assistance Reconciliation</t>
  </si>
  <si>
    <r>
      <t>INDEPENDENT AUDITOR’S REPORT</t>
    </r>
    <r>
      <rPr>
        <b/>
        <vertAlign val="superscript"/>
        <sz val="14"/>
        <color rgb="FF000000"/>
        <rFont val="Arial"/>
        <family val="2"/>
      </rPr>
      <t>1</t>
    </r>
  </si>
  <si>
    <t>Basis for Opinion</t>
  </si>
  <si>
    <r>
      <t xml:space="preserve">We conducted our audit in accordance with Canadian generally accepted auditing standards. Our responsibilities under those standards are further described in the </t>
    </r>
    <r>
      <rPr>
        <i/>
        <sz val="11"/>
        <color rgb="FF000000"/>
        <rFont val="Arial"/>
        <family val="2"/>
      </rPr>
      <t>Auditor’s Responsibilities for the Audit of the Financial Statements</t>
    </r>
    <r>
      <rPr>
        <sz val="11"/>
        <color rgb="FF000000"/>
        <rFont val="Arial"/>
        <family val="2"/>
      </rPr>
      <t xml:space="preserve"> section of our report. We are independent of the Organization in accordance with the ethical requirements that are relevant to our audit of the financial statements in Canada, and we have fulfilled our other ethical responsibilities in accordance with these requirements. We believe that the audit evidence we have obtained is sufficient and appropriate to provide a basis for our opinion.</t>
    </r>
  </si>
  <si>
    <t>Responsibilities of Management and Those Charged with Governance for the Financial Statements</t>
  </si>
  <si>
    <t>Management is responsible for the preparation and fair presentation of these financial statements in accordance with Canadian accounting standards for not-for-profit organizations, and for such internal control as management determines is necessary to enable the preparation of financial statements that are free from material misstatement, whether due to fraud or error.</t>
  </si>
  <si>
    <t>In preparing the financial statements, management is responsible for assessing the Organization’s ability to continue as a going concern, disclosing, as applicable, matters related to going concern and using the going concern basis of accounting unless management either intends to liquidate the Organization or to cease operations, or has no realistic alternative but to do so.</t>
  </si>
  <si>
    <t>Those charged with governance are responsible for overseeing the Organization's financial reporting process.</t>
  </si>
  <si>
    <t>Auditor’s Responsibilities for the Audit of the Financial Statements</t>
  </si>
  <si>
    <t>Our objectives are to obtain reasonable assurance about whether the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financial statements.</t>
  </si>
  <si>
    <t>As part of an audit in accordance with Canadian generally accepted auditing standards, we exercise professional judgment and maintain professional skepticism throughout the audit. We also:</t>
  </si>
  <si>
    <r>
      <t>·</t>
    </r>
    <r>
      <rPr>
        <sz val="7"/>
        <color rgb="FF000000"/>
        <rFont val="Times New Roman"/>
        <family val="1"/>
      </rPr>
      <t xml:space="preserve">         </t>
    </r>
    <r>
      <rPr>
        <sz val="11"/>
        <color rgb="FF000000"/>
        <rFont val="Arial"/>
        <family val="2"/>
      </rPr>
      <t>Identify and assess the risks of material misstatement of the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t>
    </r>
  </si>
  <si>
    <r>
      <t>·</t>
    </r>
    <r>
      <rPr>
        <sz val="7"/>
        <color rgb="FF000000"/>
        <rFont val="Times New Roman"/>
        <family val="1"/>
      </rPr>
      <t xml:space="preserve">         </t>
    </r>
    <r>
      <rPr>
        <sz val="11"/>
        <color rgb="FF000000"/>
        <rFont val="Arial"/>
        <family val="2"/>
      </rPr>
      <t>Obtain an understanding of internal control relevant to the audit in order to design audit procedures that are appropriate in the circumstances, but not for the purpose of expressing an opinion on the effectiveness of the Organization’s internal control;</t>
    </r>
  </si>
  <si>
    <r>
      <t>·</t>
    </r>
    <r>
      <rPr>
        <sz val="7"/>
        <color rgb="FF000000"/>
        <rFont val="Times New Roman"/>
        <family val="1"/>
      </rPr>
      <t xml:space="preserve">         </t>
    </r>
    <r>
      <rPr>
        <sz val="11"/>
        <color rgb="FF000000"/>
        <rFont val="Arial"/>
        <family val="2"/>
      </rPr>
      <t>Evaluate the appropriateness of accounting policies used and the reasonableness of accounting estimates and related disclosures made by management;</t>
    </r>
  </si>
  <si>
    <r>
      <t>·</t>
    </r>
    <r>
      <rPr>
        <sz val="7"/>
        <color rgb="FF000000"/>
        <rFont val="Times New Roman"/>
        <family val="1"/>
      </rPr>
      <t xml:space="preserve">         </t>
    </r>
    <r>
      <rPr>
        <sz val="11"/>
        <color rgb="FF000000"/>
        <rFont val="Arial"/>
        <family val="2"/>
      </rPr>
      <t>Conclude on the appropriateness of management’s use of the going concern basis of accounting and, based on the audit evidence obtained, whether a material uncertainty exists related to events or conditions that may cast significant doubt on the Organization’s ability to continue as a going concern. If we conclude that a material uncertainty exists, we are required to draw attention in our auditor’s report to the related disclosures in the financial statements or, if such disclosures are inadequate, to modify our opinion. Our conclusions are based on the audit evidence obtained up to the date of our auditor’s report. However, future events or conditions may cause the Organization to cease to continue as a going concern;</t>
    </r>
  </si>
  <si>
    <r>
      <t>·</t>
    </r>
    <r>
      <rPr>
        <sz val="7"/>
        <color rgb="FF000000"/>
        <rFont val="Times New Roman"/>
        <family val="1"/>
      </rPr>
      <t xml:space="preserve">         </t>
    </r>
    <r>
      <rPr>
        <sz val="11"/>
        <color rgb="FF000000"/>
        <rFont val="Arial"/>
        <family val="2"/>
      </rPr>
      <t>Evaluate the overall presentation, structure and content of the financial statements, including the disclosures, and whether the financial statements represent the underlying transactions and events in a manner that achieves fair presentation;</t>
    </r>
  </si>
  <si>
    <r>
      <t>·</t>
    </r>
    <r>
      <rPr>
        <sz val="7"/>
        <color rgb="FF000000"/>
        <rFont val="Times New Roman"/>
        <family val="1"/>
      </rPr>
      <t xml:space="preserve">         </t>
    </r>
    <r>
      <rPr>
        <sz val="11"/>
        <color rgb="FF000000"/>
        <rFont val="Arial"/>
        <family val="2"/>
      </rPr>
      <t>We communicate with those charged with governance regarding, among other matters, the planned scope and timing of the audit and significant audit findings, including any significant deficiencies in internal control that we identify during our audit.</t>
    </r>
  </si>
  <si>
    <t>[signature]</t>
  </si>
  <si>
    <t>City, Country</t>
  </si>
  <si>
    <t>[Date]</t>
  </si>
  <si>
    <r>
      <t>[1]</t>
    </r>
    <r>
      <rPr>
        <b/>
        <i/>
        <sz val="11"/>
        <color rgb="FF000000"/>
        <rFont val="Arial"/>
        <family val="2"/>
      </rPr>
      <t xml:space="preserve"> To be used for audits of financial statements for periods ending on or after</t>
    </r>
  </si>
  <si>
    <t>December 15, 2018</t>
  </si>
  <si>
    <t>Name of organization</t>
  </si>
  <si>
    <t>Name:</t>
  </si>
  <si>
    <t>Address:</t>
  </si>
  <si>
    <t>City:</t>
  </si>
  <si>
    <t>Postal code:</t>
  </si>
  <si>
    <t>Number of units:</t>
  </si>
  <si>
    <t>Number of members:</t>
  </si>
  <si>
    <t>Number of employees:</t>
  </si>
  <si>
    <t>Percentage of occupants who were members of the co­operative at the end of the fiscal year:</t>
  </si>
  <si>
    <t>Board of directors:</t>
  </si>
  <si>
    <t>(previous fiscal year)</t>
  </si>
  <si>
    <t>REVENUES</t>
  </si>
  <si>
    <t>$</t>
  </si>
  <si>
    <t>Residential rental revenues (appendix A)</t>
  </si>
  <si>
    <t>Subsidies - CMHC (ILM co-operative/NPO)</t>
  </si>
  <si>
    <t>Subsidies - CMHC (Section 95 co-operative)</t>
  </si>
  <si>
    <t>Predetermined assistance</t>
  </si>
  <si>
    <t>Income-tested assistance</t>
  </si>
  <si>
    <t>Subsidies - FCHI-2 Rental Assistance</t>
  </si>
  <si>
    <t>Subsidies - Transitional Funding</t>
  </si>
  <si>
    <t>Subsidies - SHQ</t>
  </si>
  <si>
    <t>Subsidies - other (Specify)</t>
  </si>
  <si>
    <t>Interest</t>
  </si>
  <si>
    <t>Amortization - deferred contributions</t>
  </si>
  <si>
    <t>Other revenues (appendix B)</t>
  </si>
  <si>
    <t>EXPENSES</t>
  </si>
  <si>
    <t>Taxes and permits</t>
  </si>
  <si>
    <t>Insurance</t>
  </si>
  <si>
    <t>Maintenance and repairs (appendix C)</t>
  </si>
  <si>
    <t>Electricity</t>
  </si>
  <si>
    <t>Heating</t>
  </si>
  <si>
    <t>Janitorial services (appendix D)</t>
  </si>
  <si>
    <t>Administrative expenses (appendix E)</t>
  </si>
  <si>
    <t>Accumulated interest on workout loan</t>
  </si>
  <si>
    <t>Interest on long-term debts (appendix F)</t>
  </si>
  <si>
    <t>Amortization of tangible capital assets (appendix G)</t>
  </si>
  <si>
    <t>Doubtful accounts and bad debts</t>
  </si>
  <si>
    <t>Professional fees (appendix H)</t>
  </si>
  <si>
    <t>Advertising, rental and recovery expenses (appendix I)</t>
  </si>
  <si>
    <t>Snow removal</t>
  </si>
  <si>
    <t>Garbage removal</t>
  </si>
  <si>
    <t>Other expenses (appendix J)</t>
  </si>
  <si>
    <t>Excess (deficiency) of revenues over expenses</t>
  </si>
  <si>
    <t>ASSETS</t>
  </si>
  <si>
    <t>CURRENT</t>
  </si>
  <si>
    <t>Cash balance</t>
  </si>
  <si>
    <t>Reserve for taxes</t>
  </si>
  <si>
    <t>Investments (note)</t>
  </si>
  <si>
    <t>Accounts receivable (note)</t>
  </si>
  <si>
    <t>Prepaid expenses (note)</t>
  </si>
  <si>
    <t>CASH BALANCE AND DEPOSITS SUBJECT TO RESTRICTIONS</t>
  </si>
  <si>
    <t>Replacement reserve (note)</t>
  </si>
  <si>
    <t>Subsidy surplus fund (note)</t>
  </si>
  <si>
    <t>INVESTMENTS (note)</t>
  </si>
  <si>
    <t>TANGIBLE CAPITAL ASSETS (note)</t>
  </si>
  <si>
    <t>LIABILITIES</t>
  </si>
  <si>
    <t>Bank overdraft</t>
  </si>
  <si>
    <t>Loan - other (note)</t>
  </si>
  <si>
    <t>Accounts payable (note)</t>
  </si>
  <si>
    <t>Deferred revenues</t>
  </si>
  <si>
    <t>Portion of long-term debt payable in the next fiscal year (note)</t>
  </si>
  <si>
    <t>Portion of workout loan payable in the next fiscal year (note)</t>
  </si>
  <si>
    <t>LONG-TERM DEBT (note)</t>
  </si>
  <si>
    <t>STABILIZATION FUND LOAN (note)</t>
  </si>
  <si>
    <t>WORKOUT LOAN (note)</t>
  </si>
  <si>
    <t>DEFERRED CONTRIBUTIONS (note)</t>
  </si>
  <si>
    <t>NET ASSETS</t>
  </si>
  <si>
    <t>INTERNAL RESTRICTIONS</t>
  </si>
  <si>
    <t>Replacement reserve</t>
  </si>
  <si>
    <t>Supplementary contributions</t>
  </si>
  <si>
    <t>Security of tenure fund</t>
  </si>
  <si>
    <t>Special reserve (note)</t>
  </si>
  <si>
    <t>Other internal restrictions (specify)</t>
  </si>
  <si>
    <t>MEMBERSHIP SHARES (note)</t>
  </si>
  <si>
    <t>NET ASSETS INVESTED IN CAPITAL ASSETS (NAICA)</t>
  </si>
  <si>
    <t>UNRESTRICTED NET ASSETS (UNA) (note)</t>
  </si>
  <si>
    <t>Deficit from non-residential operations</t>
  </si>
  <si>
    <t>Accumulated interest</t>
  </si>
  <si>
    <t>Unrestricted net assets (other) (note)</t>
  </si>
  <si>
    <t>On behalf of the board of directors</t>
  </si>
  <si>
    <t>, Director</t>
  </si>
  <si>
    <t>NAME OF ORGANIZATION</t>
  </si>
  <si>
    <t>20XX</t>
  </si>
  <si>
    <t>Internal Restrictions</t>
  </si>
  <si>
    <t>Unrestricted Net Assets (UNA)</t>
  </si>
  <si>
    <t>Replacement Reserve</t>
  </si>
  <si>
    <t>Supplementary Contributions</t>
  </si>
  <si>
    <t>Subsidy Surplus Fund</t>
  </si>
  <si>
    <t>Security of Tenure Fund</t>
  </si>
  <si>
    <t>Special Reserve</t>
  </si>
  <si>
    <t>Membership Shares</t>
  </si>
  <si>
    <t>Net Assets Invested in Capital Assets (NAICA)</t>
  </si>
  <si>
    <t>Non-Residential Operation's Deficit</t>
  </si>
  <si>
    <t>Accumulated Interest</t>
  </si>
  <si>
    <t>Unrestricted Net Assets other (UNAO)</t>
  </si>
  <si>
    <t>Total</t>
  </si>
  <si>
    <t>Opening balance before adjustments</t>
  </si>
  <si>
    <t>Adjustments</t>
  </si>
  <si>
    <t>Opening balance after adjustments</t>
  </si>
  <si>
    <t>Excess of revenues over expenses</t>
  </si>
  <si>
    <t>Internal restrictions</t>
  </si>
  <si>
    <t xml:space="preserve">  Reserve contributions</t>
  </si>
  <si>
    <t xml:space="preserve">  Interest income</t>
  </si>
  <si>
    <t xml:space="preserve">  Allocation of surplus (ITA)</t>
  </si>
  <si>
    <t>Invested in capital assets</t>
  </si>
  <si>
    <t xml:space="preserve">  Acquisition of capital assets</t>
  </si>
  <si>
    <t xml:space="preserve">  Disposition of capital assets</t>
  </si>
  <si>
    <t xml:space="preserve">  Increase of the debt</t>
  </si>
  <si>
    <t xml:space="preserve">  Debt repayment</t>
  </si>
  <si>
    <t xml:space="preserve">  Increase of the deferred contributions</t>
  </si>
  <si>
    <t xml:space="preserve">  Allocation in the fiscal year of the deferred contributions relative to tangible capital assets</t>
  </si>
  <si>
    <t>Membership shares</t>
  </si>
  <si>
    <t>Other (specify)</t>
  </si>
  <si>
    <t>Closing balance</t>
  </si>
  <si>
    <t>Operating activities</t>
  </si>
  <si>
    <t>…</t>
  </si>
  <si>
    <t>Financing activities</t>
  </si>
  <si>
    <t>Investing activities</t>
  </si>
  <si>
    <t>Increase (decrease) in cash and cash equivalents</t>
  </si>
  <si>
    <t xml:space="preserve">      </t>
  </si>
  <si>
    <t>Cash and cash equivalents at start of fiscal year</t>
  </si>
  <si>
    <t>Cash and cash equivalents at end of fiscal year</t>
  </si>
  <si>
    <t>Represented by:</t>
  </si>
  <si>
    <t>Incorporation and nature of operations</t>
  </si>
  <si>
    <t>Significant accounting policies</t>
  </si>
  <si>
    <t>The financial statements were prepared in accordance with the Canadian Accounting Standards for Not-for-Profit Organizations and include the following significant accounting policies:</t>
  </si>
  <si>
    <t>a)</t>
  </si>
  <si>
    <t>Revenue recognition</t>
  </si>
  <si>
    <t>The organization follows the deferral method of accounting for contributions. Restricted contributions are recognized as revenues in the fiscal year during which the related expenses are incurred. Unrestricted contributions are recognized as revenues when received or receivable if the amount to be received can be reasonably estimated and collection is reasonably assured.</t>
  </si>
  <si>
    <t xml:space="preserve">Rental revenues are recognized as revenues in the fiscal year to which they pertain. </t>
  </si>
  <si>
    <t>The organization records interest on an accrual basis of accounting.</t>
  </si>
  <si>
    <t>b)</t>
  </si>
  <si>
    <t>Capital assets</t>
  </si>
  <si>
    <t>Capital assets are recorded at cost. The building is amortized on a … basis, at a rate of …%. Other capital assets are amortized on a … basis over their estimated useful life, at rates of …% for movable property and equipment and …% for other capital assets. They must also be tested for impairment.</t>
  </si>
  <si>
    <t>c)</t>
  </si>
  <si>
    <t>Financial instruments</t>
  </si>
  <si>
    <t>d)</t>
  </si>
  <si>
    <t>Allocation of expenses</t>
  </si>
  <si>
    <t>The organization presents its salary expenses by function: janitorial services, administrative expenses, ..., ….
Salary expenses are allocated as follows: proportionately to the hours worked for each function.</t>
  </si>
  <si>
    <t>e)</t>
  </si>
  <si>
    <t>Cash and cash equivalents</t>
  </si>
  <si>
    <t>The organization's policy consists in presenting in cash and cash equivalents the bank balance and ….</t>
  </si>
  <si>
    <t>Investments</t>
  </si>
  <si>
    <t xml:space="preserve"> $</t>
  </si>
  <si>
    <t>Accounts receivable</t>
  </si>
  <si>
    <t>Project 1</t>
  </si>
  <si>
    <t>Project 2</t>
  </si>
  <si>
    <t>Clients</t>
  </si>
  <si>
    <t>Rents</t>
  </si>
  <si>
    <t>Less: Allowance for doubtful accounts</t>
  </si>
  <si>
    <t>GST - QST</t>
  </si>
  <si>
    <t>Subsidies - CMHC</t>
  </si>
  <si>
    <t>Subsidies - CMHC - Enhanced assistance</t>
  </si>
  <si>
    <t>Accrued interest</t>
  </si>
  <si>
    <t>Other receivables</t>
  </si>
  <si>
    <t>Prepaid expenses</t>
  </si>
  <si>
    <t>Municipal and school taxes</t>
  </si>
  <si>
    <t>CSST (workers' compensation)</t>
  </si>
  <si>
    <t>Association and dues</t>
  </si>
  <si>
    <t>Notes to financial statements</t>
  </si>
  <si>
    <t>Cash balance and deposits subject to restrictions (if applicable)</t>
  </si>
  <si>
    <t>i)</t>
  </si>
  <si>
    <t>Term savings</t>
  </si>
  <si>
    <t>Term deposits</t>
  </si>
  <si>
    <t>Accrued interest receivable</t>
  </si>
  <si>
    <t>ii)</t>
  </si>
  <si>
    <t>Subsidy surplus fund</t>
  </si>
  <si>
    <t>Under the terms of the agreement with Canada Mortgage and Housing Corporation, excess federal assistance payments received may be retained in a subsidy surplus fund up to a maximum or $500 per unit, plus interest. These funds, along with accumulated interest, must be held in a separate bank account and/or invested only in accounts or instruments insured by the Canada Deposit Insurance Corporation or as may otherwise be approved by CMHC from time to time. The funds in this account may only be used to meet future subsidy requirements of income-tested occupants over and above the maximum federal assistance. Withdrawals are credited to interest first and then principal. At year-end, the cash balance and deposits subject to restrictions for the subsidy surplus fund consisted of the following:</t>
  </si>
  <si>
    <t>Tangible Capital Assets</t>
  </si>
  <si>
    <t>Municipal Assessment</t>
  </si>
  <si>
    <t>Cost</t>
  </si>
  <si>
    <t>Acquisitions / (Dispositions)</t>
  </si>
  <si>
    <t>Accumulated Amortization</t>
  </si>
  <si>
    <t>Net Value</t>
  </si>
  <si>
    <t>Land</t>
  </si>
  <si>
    <t>Building</t>
  </si>
  <si>
    <t>Movable property and equipment</t>
  </si>
  <si>
    <t>Other capital assets</t>
  </si>
  <si>
    <t>Loan - other</t>
  </si>
  <si>
    <t>Accounts payable</t>
  </si>
  <si>
    <t>Suppliers</t>
  </si>
  <si>
    <t>Electricity / heating</t>
  </si>
  <si>
    <t>Salaries</t>
  </si>
  <si>
    <t>Source deductions</t>
  </si>
  <si>
    <t>GST - QST - commercial</t>
  </si>
  <si>
    <t>Deposits</t>
  </si>
  <si>
    <t>Property taxes</t>
  </si>
  <si>
    <t>Interest accrued on mortgage loan</t>
  </si>
  <si>
    <t>Expenses incurred</t>
  </si>
  <si>
    <t>Other payables</t>
  </si>
  <si>
    <t>Long-term debt</t>
  </si>
  <si>
    <t>Debt 1</t>
  </si>
  <si>
    <t>Debt 2</t>
  </si>
  <si>
    <t>Portion payable in the next fiscal year</t>
  </si>
  <si>
    <t>Indicate the type and amount of assets pledged as collateral. Indicate the modalities of the long-term debts : rates, terms, portion payable in the next five years and scheduled time deadline or renewal date. Also indicate the restrictive provisions that were not met during the fiscal year.</t>
  </si>
  <si>
    <t>OR</t>
  </si>
  <si>
    <r>
      <t xml:space="preserve">If a workout or recovery loan is put on repayment of </t>
    </r>
    <r>
      <rPr>
        <u/>
        <sz val="11"/>
        <color theme="1"/>
        <rFont val="Arial"/>
        <family val="2"/>
      </rPr>
      <t>principal and interest</t>
    </r>
    <r>
      <rPr>
        <sz val="11"/>
        <color theme="1"/>
        <rFont val="Arial"/>
        <family val="2"/>
      </rPr>
      <t>, the interest accumulated during the workout or recovery must be charged to the "other long-term debt" portion. The "other long-term debt" portion must be repaid first.</t>
    </r>
  </si>
  <si>
    <t>Long-term debt related to capital assets</t>
  </si>
  <si>
    <t>Other long-term debt: opening balance</t>
  </si>
  <si>
    <t>(Less) Payment: previous year surplus</t>
  </si>
  <si>
    <t>(Less) Regular payments</t>
  </si>
  <si>
    <t>Other long-term debt: closing balance</t>
  </si>
  <si>
    <t>Stabilization Fund loan (CHF Canada)</t>
  </si>
  <si>
    <t>Workout loan (CMHC)</t>
  </si>
  <si>
    <t>Deferred contributions</t>
  </si>
  <si>
    <t>Enhanced Assistance</t>
  </si>
  <si>
    <t>Contribution - Initiative (CEAP)</t>
  </si>
  <si>
    <t>Contribution - Initiative (Reno-Retro 2016)</t>
  </si>
  <si>
    <t xml:space="preserve">Total </t>
  </si>
  <si>
    <t>Opening balance</t>
  </si>
  <si>
    <t>Plus: Contribution received</t>
  </si>
  <si>
    <t>Less: Restrictions for fiscal year</t>
  </si>
  <si>
    <t xml:space="preserve"> </t>
  </si>
  <si>
    <t>Principal</t>
  </si>
  <si>
    <t>Allocation of surplus</t>
  </si>
  <si>
    <t>Interest income</t>
  </si>
  <si>
    <t>ITA used</t>
  </si>
  <si>
    <t>Unrestricted net assets other (UNAO)</t>
  </si>
  <si>
    <t>Accumulated surplus (deficit)</t>
  </si>
  <si>
    <t>Residual accumulated surplus (deficit) for an NFPO</t>
  </si>
  <si>
    <t>Accumulated deficit financed by another long-term debt</t>
  </si>
  <si>
    <t>Membership shares purchased</t>
  </si>
  <si>
    <t>Less: Membership shares unpaid</t>
  </si>
  <si>
    <t>Emphyteutic lease</t>
  </si>
  <si>
    <t>Financial risks</t>
  </si>
  <si>
    <t>Allocation of common expenses</t>
  </si>
  <si>
    <t>The salary expense amounts were allocated as follows:</t>
  </si>
  <si>
    <t xml:space="preserve">Administrative expenses </t>
  </si>
  <si>
    <t>Related party operations</t>
  </si>
  <si>
    <t>Date</t>
  </si>
  <si>
    <t>Amount</t>
  </si>
  <si>
    <t>Details</t>
  </si>
  <si>
    <t xml:space="preserve">Name and Relation </t>
  </si>
  <si>
    <t>Others</t>
  </si>
  <si>
    <t>Indicate a contingent liability showing the commitment over 10 years related to the Reno/Retro 2016 Initiative :</t>
  </si>
  <si>
    <t>Indicate a contingent liability showing the commitment over 24  months related to the Federal Community Housing Initiative phase II/Transitional Funding :</t>
  </si>
  <si>
    <t>Appendices A, B, C, D – Other information</t>
  </si>
  <si>
    <t>Actual</t>
  </si>
  <si>
    <t>A -</t>
  </si>
  <si>
    <t>Annual rent potential</t>
  </si>
  <si>
    <t>Loss related to vacant units</t>
  </si>
  <si>
    <t>Loss related to free months</t>
  </si>
  <si>
    <t>Member discounts</t>
  </si>
  <si>
    <t>Rent Supplement program - SHQ</t>
  </si>
  <si>
    <t>Subsidies  CMHC - Income-Tested Assistance (ITA)</t>
  </si>
  <si>
    <t>Subsidies  CMHC - FCHI-2 Rental Assistance</t>
  </si>
  <si>
    <t>Other housing assistance program</t>
  </si>
  <si>
    <t>Subsidy surplus funds used</t>
  </si>
  <si>
    <t>Security of tenure funds used</t>
  </si>
  <si>
    <t>B -</t>
  </si>
  <si>
    <t>Subsidies CMHC - Interim Period</t>
  </si>
  <si>
    <t>Rental revenue</t>
  </si>
  <si>
    <t>Parking revenue</t>
  </si>
  <si>
    <t>Garage revenue</t>
  </si>
  <si>
    <t>Laundry revenue</t>
  </si>
  <si>
    <t>Rent surcharge</t>
  </si>
  <si>
    <t>Collection of doubtful accounts</t>
  </si>
  <si>
    <t>GST - QST - replacement reserve</t>
  </si>
  <si>
    <t>GST - QST - work under workout plan</t>
  </si>
  <si>
    <t>Proceeds from disposition of capital assets</t>
  </si>
  <si>
    <t>Other revenue (specify)</t>
  </si>
  <si>
    <t>C -</t>
  </si>
  <si>
    <t>Work under workout plan</t>
  </si>
  <si>
    <t>Supplies used</t>
  </si>
  <si>
    <t>Land and building maintenance</t>
  </si>
  <si>
    <t>Unit maintenance</t>
  </si>
  <si>
    <t>Elevator maintenance</t>
  </si>
  <si>
    <t>Equipment maintenance</t>
  </si>
  <si>
    <t>D -</t>
  </si>
  <si>
    <t>Benefits</t>
  </si>
  <si>
    <t>Subcontracting</t>
  </si>
  <si>
    <t>Appendices E, F, G, H – Other information</t>
  </si>
  <si>
    <t>E -</t>
  </si>
  <si>
    <t>Bookkeeping fees</t>
  </si>
  <si>
    <t>Management fees</t>
  </si>
  <si>
    <t>Secretarial fees</t>
  </si>
  <si>
    <t>Stationery and office supplies</t>
  </si>
  <si>
    <t>Telecommunications</t>
  </si>
  <si>
    <t>Meeting expenses</t>
  </si>
  <si>
    <t>Child care expenses</t>
  </si>
  <si>
    <t>Associations and dues</t>
  </si>
  <si>
    <t>Bank charges</t>
  </si>
  <si>
    <t>Interest - suppliers</t>
  </si>
  <si>
    <t>Interest - other loans</t>
  </si>
  <si>
    <t>Training</t>
  </si>
  <si>
    <t>Representation expenses</t>
  </si>
  <si>
    <t>F -</t>
  </si>
  <si>
    <t>First mortgage</t>
  </si>
  <si>
    <t>Second mortgage</t>
  </si>
  <si>
    <t>Stabilization Fund loan - CHF Canada</t>
  </si>
  <si>
    <t>Workout loan - CMHC</t>
  </si>
  <si>
    <t>G -</t>
  </si>
  <si>
    <t>Other capital assets (specify)</t>
  </si>
  <si>
    <t>H -</t>
  </si>
  <si>
    <t>Audit fees</t>
  </si>
  <si>
    <t>Legal fees</t>
  </si>
  <si>
    <t>Other fees (specify)</t>
  </si>
  <si>
    <t>Appendices I, J – Other information</t>
  </si>
  <si>
    <t>I -</t>
  </si>
  <si>
    <t>Advertising</t>
  </si>
  <si>
    <t>Rental and recovery expenses</t>
  </si>
  <si>
    <t>J -</t>
  </si>
  <si>
    <t>Social activities</t>
  </si>
  <si>
    <t>Travel expenses</t>
  </si>
  <si>
    <t>Common costs</t>
  </si>
  <si>
    <t>Equipment rental</t>
  </si>
  <si>
    <t>Rent and emphyteutic lease</t>
  </si>
  <si>
    <t>Loss on disposition of tangible capital assets</t>
  </si>
  <si>
    <t>Report on Supplementary Matters Arising from an Audit Engagement</t>
  </si>
  <si>
    <t>To the Canada Mortgage and Housing Corporation:</t>
  </si>
  <si>
    <r>
      <t xml:space="preserve">This report has been prepared in accordance with Canadian Standard on Related Services (CSRS) 4460, </t>
    </r>
    <r>
      <rPr>
        <i/>
        <sz val="11"/>
        <color rgb="FF000000"/>
        <rFont val="Arial"/>
        <family val="2"/>
      </rPr>
      <t>Reports on Supplementary Matters Arising from an Audit or a Review Engagement</t>
    </r>
    <r>
      <rPr>
        <sz val="11"/>
        <color rgb="FF000000"/>
        <rFont val="Arial"/>
        <family val="2"/>
      </rPr>
      <t>. Our responsibility is to report on the supplementary matter. This standard requires us to comply with ethical requirements and to plan and perform procedures to address the other reporting responsibility. The procedures were selected based on our professional judgment to enable us to form a basis for this report. The procedures vary in nature from, and are less in extent than for, those required when providing an audit opinion or a review conclusion. Users are cautioned that the procedures performed may not be suitable for their purposes.</t>
    </r>
  </si>
  <si>
    <t>Accordingly, we do not express an audit opinion or a review conclusion on the supplementary matter included in our communications with those charged with governance.</t>
  </si>
  <si>
    <t>In response to the other reporting responsibility, we prepared the management letter as part of our audit.</t>
  </si>
  <si>
    <t>The other reporting responsibility contains certain items that required significant interpretations that were not clearly set out in the Guide. These items, and our interpretations of them, are as follows:</t>
  </si>
  <si>
    <r>
      <t xml:space="preserve">The management letter contains only the deficiencies defined in CAS 265 of the </t>
    </r>
    <r>
      <rPr>
        <i/>
        <sz val="11"/>
        <color rgb="FF000000"/>
        <rFont val="Arial"/>
        <family val="2"/>
      </rPr>
      <t>CPA Canada Handbook – Assurance</t>
    </r>
    <r>
      <rPr>
        <sz val="11"/>
        <color rgb="FF000000"/>
        <rFont val="Arial"/>
        <family val="2"/>
      </rPr>
      <t xml:space="preserve"> identified during the audit of the financial statements, and not covered by a special examination of the internal control of the entity, and includes only significant deficiencies communicated in writing to those charged with governance and management. </t>
    </r>
  </si>
  <si>
    <t>Our interpretations may differ from other interpretations.</t>
  </si>
  <si>
    <t>This report is intended solely for use by CMHC and should not be used by other parties.</t>
  </si>
  <si>
    <t>[Practitioner’s signature]</t>
  </si>
  <si>
    <t>[Date of the practitioner’s report]</t>
  </si>
  <si>
    <t>[Practitioner’s address]</t>
  </si>
  <si>
    <t xml:space="preserve">Chart of accounts </t>
  </si>
  <si>
    <t>Category</t>
  </si>
  <si>
    <t>Number</t>
  </si>
  <si>
    <t>Description</t>
  </si>
  <si>
    <t>Definitions and terms</t>
  </si>
  <si>
    <t>Asset</t>
  </si>
  <si>
    <t>Petty cash, cash on hand, regular savings, not subject to restrictions</t>
  </si>
  <si>
    <r>
      <rPr>
        <u/>
        <sz val="8"/>
        <color rgb="FF000000"/>
        <rFont val="Arial"/>
        <family val="2"/>
      </rPr>
      <t>Short-term</t>
    </r>
    <r>
      <rPr>
        <sz val="8"/>
        <color rgb="FF000000"/>
        <rFont val="Arial"/>
        <family val="2"/>
      </rPr>
      <t xml:space="preserve"> investments not subject to restrictions – </t>
    </r>
    <r>
      <rPr>
        <b/>
        <sz val="8"/>
        <color rgb="FF000000"/>
        <rFont val="Arial"/>
        <family val="2"/>
      </rPr>
      <t>Note to be completed for details</t>
    </r>
  </si>
  <si>
    <t>Note to be completed – Includes accounts 1300 to 1399 
To be detailed by project and by phase</t>
  </si>
  <si>
    <t>Accounts receivable for non-residential operations</t>
  </si>
  <si>
    <t>Allowance for doubtful accounts</t>
  </si>
  <si>
    <t>Consideration for rents receivable (account 1310)</t>
  </si>
  <si>
    <t>Refundable portion</t>
  </si>
  <si>
    <t>Subsidies - Enhanced assistance</t>
  </si>
  <si>
    <t>When the work has been performed but the payment has not yet been made</t>
  </si>
  <si>
    <t>Interest accrued on investments not subject to restrictions</t>
  </si>
  <si>
    <t>Specify</t>
  </si>
  <si>
    <t>Note to be completed – Includes accounts 1500 to 1599
To be detailed by project and by phase</t>
  </si>
  <si>
    <t>Other</t>
  </si>
  <si>
    <t>Cash balance and deposits subject to restrictions</t>
  </si>
  <si>
    <r>
      <t xml:space="preserve">Cash balance, term deposits, investments, </t>
    </r>
    <r>
      <rPr>
        <u/>
        <sz val="8"/>
        <color rgb="FF000000"/>
        <rFont val="Arial"/>
        <family val="2"/>
      </rPr>
      <t>excluding</t>
    </r>
    <r>
      <rPr>
        <sz val="8"/>
        <color rgb="FF000000"/>
        <rFont val="Arial"/>
        <family val="2"/>
      </rPr>
      <t xml:space="preserve"> supplementary contributions – </t>
    </r>
    <r>
      <rPr>
        <b/>
        <sz val="8"/>
        <color rgb="FF000000"/>
        <rFont val="Arial"/>
        <family val="2"/>
      </rPr>
      <t>Note to be completed</t>
    </r>
  </si>
  <si>
    <r>
      <t xml:space="preserve">Cash balance, term deposits, investments – </t>
    </r>
    <r>
      <rPr>
        <b/>
        <sz val="8"/>
        <color rgb="FF000000"/>
        <rFont val="Arial"/>
        <family val="2"/>
      </rPr>
      <t>Note to be completed</t>
    </r>
  </si>
  <si>
    <r>
      <t xml:space="preserve">Other </t>
    </r>
    <r>
      <rPr>
        <u/>
        <sz val="8"/>
        <color rgb="FF000000"/>
        <rFont val="Arial"/>
        <family val="2"/>
      </rPr>
      <t>long-term</t>
    </r>
    <r>
      <rPr>
        <sz val="8"/>
        <color rgb="FF000000"/>
        <rFont val="Arial"/>
        <family val="2"/>
      </rPr>
      <t xml:space="preserve"> investments not subject to restrictions – </t>
    </r>
    <r>
      <rPr>
        <b/>
        <sz val="8"/>
        <color rgb="FF000000"/>
        <rFont val="Arial"/>
        <family val="2"/>
      </rPr>
      <t>Note to be completed for details</t>
    </r>
  </si>
  <si>
    <t>Tangible capital assets</t>
  </si>
  <si>
    <t>Note to be completed – Includes accounts 1800 to 1899
To be detailed by project and by phase</t>
  </si>
  <si>
    <t>Accumulated amortization - building</t>
  </si>
  <si>
    <t>Accumulated amortization - movable property and equipment</t>
  </si>
  <si>
    <t>Accumulated amortization - other capital assets</t>
  </si>
  <si>
    <t>Liability</t>
  </si>
  <si>
    <t>Surplus cash balance</t>
  </si>
  <si>
    <r>
      <t xml:space="preserve">Short-term loan </t>
    </r>
    <r>
      <rPr>
        <b/>
        <sz val="8"/>
        <rFont val="Arial"/>
        <family val="2"/>
      </rPr>
      <t>– Note to be completed</t>
    </r>
    <r>
      <rPr>
        <sz val="8"/>
        <rFont val="Arial"/>
        <family val="2"/>
      </rPr>
      <t xml:space="preserve"> – description to be provided</t>
    </r>
  </si>
  <si>
    <t>Note to be completed – Includes accounts 2100 to 2199
To be detailed by project and by phase</t>
  </si>
  <si>
    <t>Salaries, vacation</t>
  </si>
  <si>
    <t>Sums to be remitted to the state</t>
  </si>
  <si>
    <t>Source deductions, CSST (workers' compensation), etc.</t>
  </si>
  <si>
    <t>Refundable key deposits, membership shares to be reimbursed, security deposits</t>
  </si>
  <si>
    <t>To be detailed in an appendix if more than one mortgage</t>
  </si>
  <si>
    <t>Subsidy surplus due to the SHQ</t>
  </si>
  <si>
    <t>Subsidy surplus due to the CMHC</t>
  </si>
  <si>
    <t>Rent received in advance, subsidy received in advance</t>
  </si>
  <si>
    <t>Portion of long-term debt payable in the next fiscal year</t>
  </si>
  <si>
    <t>Portion of workout loan payable in the next fiscal year</t>
  </si>
  <si>
    <t xml:space="preserve">Long-term debt </t>
  </si>
  <si>
    <r>
      <t>Note to be completed</t>
    </r>
    <r>
      <rPr>
        <sz val="8"/>
        <rFont val="Arial"/>
        <family val="2"/>
      </rPr>
      <t xml:space="preserve"> – Mortgage loan and other long-term debts excluding workout loans that are not put on repayment of principal AND interest – Enter the description for </t>
    </r>
    <r>
      <rPr>
        <u/>
        <sz val="8"/>
        <rFont val="Arial"/>
        <family val="2"/>
      </rPr>
      <t>each</t>
    </r>
    <r>
      <rPr>
        <sz val="8"/>
        <rFont val="Arial"/>
        <family val="2"/>
      </rPr>
      <t xml:space="preserve"> of the debts, </t>
    </r>
    <r>
      <rPr>
        <u/>
        <sz val="8"/>
        <rFont val="Arial"/>
        <family val="2"/>
      </rPr>
      <t>with repayment terms and conditions</t>
    </r>
    <r>
      <rPr>
        <sz val="8"/>
        <rFont val="Arial"/>
        <family val="2"/>
      </rPr>
      <t xml:space="preserve">. </t>
    </r>
    <r>
      <rPr>
        <b/>
        <sz val="8"/>
        <rFont val="Arial"/>
        <family val="2"/>
      </rPr>
      <t>To be detailed by project and by phase.</t>
    </r>
  </si>
  <si>
    <t>Indicate the loan balance related to capital assets.</t>
  </si>
  <si>
    <t>Other long-term debt</t>
  </si>
  <si>
    <t>Indicate the loan balance that cannot be restricted for capital assets (advance of funds, tax arrears, mortgage arrears, accumulated interest, etc.). The consideration must entered in account 3504 of the net assets.</t>
  </si>
  <si>
    <t>Stabilization Fund loan</t>
  </si>
  <si>
    <r>
      <t>Note to be completed</t>
    </r>
    <r>
      <rPr>
        <sz val="8"/>
        <rFont val="Arial"/>
        <family val="2"/>
      </rPr>
      <t xml:space="preserve"> – When a workout plan was granted by the Stabilization Fund and is being, or is about to be, implemented and the loan </t>
    </r>
    <r>
      <rPr>
        <u/>
        <sz val="8"/>
        <rFont val="Arial"/>
        <family val="2"/>
      </rPr>
      <t>is not on repayment (principal and interest)</t>
    </r>
    <r>
      <rPr>
        <sz val="8"/>
        <rFont val="Arial"/>
        <family val="2"/>
      </rPr>
      <t>, the principal balance and accumulated interest must be entered in accounts 2560, 2565 and 2570. When the repayment terms and conditions are known, the loan must be included in the long-term debt. The co-operative must contact CMHC for special cases.</t>
    </r>
  </si>
  <si>
    <t>Indicate the loan balance that cannot be restricted for capital assets (advance of funds, tax arrears, mortgage arrears, etc.). The consideration must entered in account 3504 of the net assets.</t>
  </si>
  <si>
    <t>The consideration is presented in account 3400.</t>
  </si>
  <si>
    <t>Workout loan</t>
  </si>
  <si>
    <r>
      <t xml:space="preserve">Note to be completed – </t>
    </r>
    <r>
      <rPr>
        <sz val="8"/>
        <rFont val="Arial"/>
        <family val="2"/>
      </rPr>
      <t xml:space="preserve">When a workout plan is being, or is about to be, implemented and the loan </t>
    </r>
    <r>
      <rPr>
        <u/>
        <sz val="8"/>
        <rFont val="Arial"/>
        <family val="2"/>
      </rPr>
      <t>is not on repayment (principal and interest)</t>
    </r>
    <r>
      <rPr>
        <sz val="8"/>
        <rFont val="Arial"/>
        <family val="2"/>
      </rPr>
      <t>, the principal balance and accumulated interest must be entered in accounts 2610, 2615 and 2620. When the repayment terms and conditions are known, the loan must be included in the long-term debt. The co-operative must contact CMHC for special cases.</t>
    </r>
  </si>
  <si>
    <r>
      <rPr>
        <b/>
        <sz val="8"/>
        <rFont val="Arial"/>
        <family val="2"/>
      </rPr>
      <t>Note to be completed –</t>
    </r>
    <r>
      <rPr>
        <sz val="8"/>
        <rFont val="Arial"/>
        <family val="2"/>
      </rPr>
      <t xml:space="preserve"> Enhanced assistance, Renovation and Retrofit Initiative contribution and other grants received in relation to capital assets – </t>
    </r>
    <r>
      <rPr>
        <b/>
        <sz val="8"/>
        <rFont val="Arial"/>
        <family val="2"/>
      </rPr>
      <t>To be detailed by project and by phase.</t>
    </r>
  </si>
  <si>
    <t>Net assets</t>
  </si>
  <si>
    <t>For pre-1986 Section 95 co-operatives</t>
  </si>
  <si>
    <t>For pre-1986 Section 95 co-operatives and NFPOs</t>
  </si>
  <si>
    <t>For post-1985 Section 95 co-operatives (ILM)</t>
  </si>
  <si>
    <t>Special reserve</t>
  </si>
  <si>
    <r>
      <t>With CMHC authorization only -</t>
    </r>
    <r>
      <rPr>
        <b/>
        <sz val="8"/>
        <color rgb="FF000000"/>
        <rFont val="Arial"/>
        <family val="2"/>
      </rPr>
      <t xml:space="preserve"> note to be presented</t>
    </r>
  </si>
  <si>
    <t>Other internal restrictions</t>
  </si>
  <si>
    <r>
      <rPr>
        <b/>
        <sz val="8"/>
        <rFont val="Arial"/>
        <family val="2"/>
      </rPr>
      <t>Note to be completed –</t>
    </r>
    <r>
      <rPr>
        <sz val="8"/>
        <rFont val="Arial"/>
        <family val="2"/>
      </rPr>
      <t xml:space="preserve"> Membership shares purchased and paid by members of a co-operative</t>
    </r>
  </si>
  <si>
    <t>Net assets invested in capital assets (NAICA)</t>
  </si>
  <si>
    <t>Non-residential operation's deficit</t>
  </si>
  <si>
    <t xml:space="preserve">Accumulated interest </t>
  </si>
  <si>
    <t>The consideration is presented in accounts 2570 and 2620.</t>
  </si>
  <si>
    <t>Note to be completed – Includes accounts 3500 to 3205
To be detailed by project and by phase</t>
  </si>
  <si>
    <t>Indicate the loan balance that cannot be restricted for capital assets (advance of funds, tax arrears, mortgage arrears, accumulated interest on the workout loan that is put on repayment of principal and interest, etc.). The balance must be equal to accounts 2515 + 2565 + 2615.</t>
  </si>
  <si>
    <t>Revenues</t>
  </si>
  <si>
    <t>Appendix A to be completed – Includes accounts 4000 to 4050</t>
  </si>
  <si>
    <r>
      <t xml:space="preserve">Maximum rental revenues if </t>
    </r>
    <r>
      <rPr>
        <u/>
        <sz val="8"/>
        <rFont val="Arial"/>
        <family val="2"/>
      </rPr>
      <t>all</t>
    </r>
    <r>
      <rPr>
        <sz val="8"/>
        <rFont val="Arial"/>
        <family val="2"/>
      </rPr>
      <t xml:space="preserve"> units were rented for the entire fiscal year at the lease prices, before the member discounts, where applicable</t>
    </r>
  </si>
  <si>
    <t>Lease rents for all units that are vacant or unavailable for rental, before the member discounts, where applicable</t>
  </si>
  <si>
    <t>Months of rent that were offered free of charge. The agreement reached with the tenant or member must appear on the lease.</t>
  </si>
  <si>
    <t>Member discounts (for co-operatives)</t>
  </si>
  <si>
    <t>Sum agreed upon by the general membership that appears on the member's occupancy agreement ("X" units * $"Y" monthly member discounts * "Z" months)</t>
  </si>
  <si>
    <t>CMHC subsidies –  Income Tested Assistance (ITA)</t>
  </si>
  <si>
    <r>
      <t xml:space="preserve">Amount of CMHC assistance allocated as subsidies to households, as reported on CMHC Forms – Section 1, "Income-Tested Assistance (ITA) Calculation," </t>
    </r>
    <r>
      <rPr>
        <b/>
        <sz val="8"/>
        <rFont val="Arial"/>
        <family val="2"/>
      </rPr>
      <t>up to the maximum annual assistance amount</t>
    </r>
  </si>
  <si>
    <t>CMHC subsidies  -  FCHI-2 Rental Assistance</t>
  </si>
  <si>
    <t>Amount of CMHC assistance allocated as subsidies to households, as reported on CMHC Forms – Section 6, "FCHI-2 Rental Assistance Reconciliation" up to the maximum annual assistance amount</t>
  </si>
  <si>
    <t>OMH or others, speficify</t>
  </si>
  <si>
    <r>
      <t xml:space="preserve">Amount </t>
    </r>
    <r>
      <rPr>
        <b/>
        <sz val="8"/>
        <rFont val="Arial"/>
        <family val="2"/>
      </rPr>
      <t>in excess of the annual CMHC assistance that was used to provide subsidies to households</t>
    </r>
    <r>
      <rPr>
        <sz val="8"/>
        <rFont val="Arial"/>
        <family val="2"/>
      </rPr>
      <t>. The sum of accounts 4025 and 4030 must equal the total on CMHC Forms – Section 1, "Income-Tested Assistance (ITA) Calculation."</t>
    </r>
  </si>
  <si>
    <r>
      <rPr>
        <b/>
        <sz val="8"/>
        <rFont val="Arial"/>
        <family val="2"/>
      </rPr>
      <t>For post-1985 Section 95 co-operatives (ILM).</t>
    </r>
    <r>
      <rPr>
        <sz val="8"/>
        <rFont val="Arial"/>
        <family val="2"/>
      </rPr>
      <t xml:space="preserve"> Reserve funds used during the fiscal year</t>
    </r>
  </si>
  <si>
    <t>Actual assistance granted to tenants through the Rent Supplement program, regardless of the CMHC subsidy received</t>
  </si>
  <si>
    <t>For post-1985 Section 95 co-operatives (ILM) and NFPOs</t>
  </si>
  <si>
    <t>Income-tested assistance (ITA)</t>
  </si>
  <si>
    <r>
      <rPr>
        <b/>
        <sz val="8"/>
        <color rgb="FF000000"/>
        <rFont val="Arial"/>
        <family val="2"/>
      </rPr>
      <t>For pre-1986 Section 95 co-operatives.</t>
    </r>
    <r>
      <rPr>
        <sz val="8"/>
        <color rgb="FF000000"/>
        <rFont val="Arial"/>
        <family val="2"/>
      </rPr>
      <t xml:space="preserve"> Amount of CMHC assistance allocated as subsidies to households, as reported on CMHC Forms – Section 1, "Income-Tested Assistance (ITA) Calculation," </t>
    </r>
    <r>
      <rPr>
        <b/>
        <sz val="8"/>
        <color rgb="FF000000"/>
        <rFont val="Arial"/>
        <family val="2"/>
      </rPr>
      <t>up to the maximum annual assistance amount</t>
    </r>
    <r>
      <rPr>
        <sz val="8"/>
        <color rgb="FF000000"/>
        <rFont val="Arial"/>
        <family val="2"/>
      </rPr>
      <t>. The surplus will be either transferred to the subsidy surplus fund, if it is not fully funded, or returned to CMHC. May be added in ITA, interim aid paid to cooperative that joined FCHI-2 and whose aid expired between April 1 and August 31, 2020. For the accounting of this aid, see below the line reserved for "CMHC subsidies -Interim Period".</t>
    </r>
  </si>
  <si>
    <t>CMHC Subsidies - Rental Assistance under FCHI-2</t>
  </si>
  <si>
    <t>CMHC Subsidies - Transitional Funding</t>
  </si>
  <si>
    <t xml:space="preserve">Transitional funding is reserved for housing providers who are having difficulties making the transition to the new program model.  It will be granted for a  period of twenty-four (24) months from the effective date of the FCHI-2 agreement.
Transitional funding complements the rent support component. Groups will receive funding for both streams simultaneously. After the transitional funding ends, the housing provider will continue to receive rent support until the end of the FCHI-2 agreement.
The frequency of payments will be determined by CMHC following the analysis of the housing provider's needs. </t>
  </si>
  <si>
    <t>Subsidies - SHQ (Rent Supplement program)</t>
  </si>
  <si>
    <t>Subsidies - other</t>
  </si>
  <si>
    <t>Municipal housing bureau or other, specify</t>
  </si>
  <si>
    <t>Enhanced assistance</t>
  </si>
  <si>
    <t>Assistance provided that is not repayable to CMHC and that may be restricted for capital assets (advance of funds, tax arrears, mortgage arrears, etc.) following a workout</t>
  </si>
  <si>
    <t>Annual recognition as revenue of a deferred contribution</t>
  </si>
  <si>
    <t>Appendix B to be completed – Includes accounts 4900 to 4999</t>
  </si>
  <si>
    <t>CMHC Subsidies - Interim Period</t>
  </si>
  <si>
    <t xml:space="preserve">Temporary non-repayable assistance to CMHC that was offered to housing providers who joined FCHI-2 and whose federal assistance expired between April 1 and August 31, 2020.  To further assist households in need, it is possible that housing cooperatives of Section 95 (ant. 56.1) decide to use the "Interim Aid' in ITA.  In such a case, enter under "Other income" only the portion of the interim assistance that has not been used in ITA and, enter in income, in the line reserved for the CMHC Subsidies - ITA, the portion of interim aid used in ITA. </t>
  </si>
  <si>
    <t>Storage space, rooms, household appliances, etc.</t>
  </si>
  <si>
    <t>Any sum collected during the fiscal year that had previously been recorded as doubtful accounts and bad debts</t>
  </si>
  <si>
    <t>Recoverable portion of taxes as the authorization to use replacement reserve funds corresponds to the total invoice amount</t>
  </si>
  <si>
    <t>Recoverable portion of taxes as the authorization for the expense related to the work under the workout plan corresponds to the total invoice amount</t>
  </si>
  <si>
    <t>Other revenues (if no existing item)</t>
  </si>
  <si>
    <t>Expenses</t>
  </si>
  <si>
    <t>Municipal taxes, water taxes, school taxes, registration fees for the annual report. Actual expense, not the monthly payments made to the mortgage lender, where applicable</t>
  </si>
  <si>
    <t>Home and liability insurance. Deductible paid when filing a claim</t>
  </si>
  <si>
    <t>Consumption in common areas, vacant units; must include electric heating for those units that are rented with utilities included</t>
  </si>
  <si>
    <t>Consumption in common areas, vacant units; must include heating for those units that are rented with utilities included (excluding electric heating)</t>
  </si>
  <si>
    <t>Appendix C to be completed – Includes accounts 6000 to 6099</t>
  </si>
  <si>
    <t>Work for which enhanced assistance was granted and cannot be restricted for capital assets</t>
  </si>
  <si>
    <t>Supplies and materials difficult to attribute to one particular unit, for example, light bulbs, garbage bags, cleaning products, small tools (less than $200), hardware, tool and equipment rental</t>
  </si>
  <si>
    <t>Extermination, lawn, security system, intercom system, inspection and maintenance of extinguishers, landscaping, parking areas, fence, maintenance of common areas, maintenance of lawnmower, tree pruning</t>
  </si>
  <si>
    <t>Labour for painting, plumbing, electricity, carpentry and floor replacement work. Supplies and materials for specific jobs in units</t>
  </si>
  <si>
    <t>Inspection and maintenance</t>
  </si>
  <si>
    <t>Maintenance of washers, dryers, etc.</t>
  </si>
  <si>
    <t>Other (if no existing item)</t>
  </si>
  <si>
    <t>Other expenses related to the maintenance item - Specify</t>
  </si>
  <si>
    <t>Appendix D to be completed – Includes accounts 6200 to 6299</t>
  </si>
  <si>
    <t xml:space="preserve">Subcontracting </t>
  </si>
  <si>
    <t>Other expenses related to janitorial services</t>
  </si>
  <si>
    <t>Appendix E to be completed – Includes accounts 7000 to 7099</t>
  </si>
  <si>
    <t>Fees paid for services rendered relating to the administration and/or management of the building (external management)</t>
  </si>
  <si>
    <t>Office supplies, stationery, postage, computer supplies</t>
  </si>
  <si>
    <t>Telephone, fax, Internet service, pager</t>
  </si>
  <si>
    <t>Expenses incurred for meetings of the board of directors or the general membership</t>
  </si>
  <si>
    <r>
      <t xml:space="preserve">Expenses incurred for the care of the children of tenants who must attend meetings of the board of directors or the general membership - </t>
    </r>
    <r>
      <rPr>
        <b/>
        <sz val="8"/>
        <color rgb="FF000000"/>
        <rFont val="Arial"/>
        <family val="2"/>
      </rPr>
      <t>for co-operatives only</t>
    </r>
  </si>
  <si>
    <t>Charges related to the current account held in a financial institution</t>
  </si>
  <si>
    <t>Interest paid on late payments to suppliers, for example, Hydro-Québec, school and municipal taxes</t>
  </si>
  <si>
    <t>Registration fees, parking costs and meal expenses related to this activity</t>
  </si>
  <si>
    <t>Other expenses related to administration - Specify</t>
  </si>
  <si>
    <t>Appendix F to be completed – Includes accounts 7500 to 7515</t>
  </si>
  <si>
    <t>Interest for the fiscal year, less accrued interest at the beginning, plus accrued interest at the end</t>
  </si>
  <si>
    <t xml:space="preserve">Interest paid during the fiscal year </t>
  </si>
  <si>
    <t>Appendix G to be completed – Includes accounts 7600 to 7615</t>
  </si>
  <si>
    <t>Other capital assts</t>
  </si>
  <si>
    <t>Accounts deemed uncollectible</t>
  </si>
  <si>
    <t>Appendix H to be completed – Includes accounts 8000 to 8099</t>
  </si>
  <si>
    <t>Lawyer's fees</t>
  </si>
  <si>
    <t>Other fees</t>
  </si>
  <si>
    <t>Special mandates - Specify</t>
  </si>
  <si>
    <r>
      <t>Appendix I to be completed – Includes accounts 8200 to 8299</t>
    </r>
    <r>
      <rPr>
        <sz val="8"/>
        <color rgb="FF000000"/>
        <rFont val="Arial"/>
        <family val="2"/>
      </rPr>
      <t xml:space="preserve"> – cost to be assumed for vacant unit rentals and problematic rentals</t>
    </r>
  </si>
  <si>
    <t>Cost incurred in advertising vacant units</t>
  </si>
  <si>
    <t>Costs for credit investigations – costs for the Régie du logement (rental board costs, parking, meal expenses, representation expenses) – bailiff fees (fees paid for an eviction, subrogation) – costs for rental premiums – collection fees</t>
  </si>
  <si>
    <t>Other expenses related to advertising, rental and recovery - Specify</t>
  </si>
  <si>
    <t>Snow removal, sanding and de-icing on walkways, snow removal in the parking lot, maintenance of the snow blower</t>
  </si>
  <si>
    <t>Except the amount covered by municipal taxes</t>
  </si>
  <si>
    <r>
      <t xml:space="preserve">Appendix J to be completed – Includes accounts 9000 to 9700 
</t>
    </r>
    <r>
      <rPr>
        <sz val="8"/>
        <color rgb="FF000000"/>
        <rFont val="Arial"/>
        <family val="2"/>
      </rPr>
      <t>All other expenses not included elsewhere in the chart of accounts</t>
    </r>
  </si>
  <si>
    <t>Christmas dinner, special day, other activities</t>
  </si>
  <si>
    <t>Sums paid to a director or to a tenant following the submission of a report for the mileage travelled</t>
  </si>
  <si>
    <t>Common expenses</t>
  </si>
  <si>
    <t>Co-payment of shared expenses (for example, shared parking, shared lawn, etc.)</t>
  </si>
  <si>
    <t>Laundry facilities and other</t>
  </si>
  <si>
    <r>
      <t xml:space="preserve">Record all information relevant to the emphyteutic lease. </t>
    </r>
    <r>
      <rPr>
        <b/>
        <sz val="8"/>
        <color rgb="FF000000"/>
        <rFont val="Arial"/>
        <family val="2"/>
      </rPr>
      <t>To be detailed in a note</t>
    </r>
  </si>
  <si>
    <t>Loss on disposition of capital assets</t>
  </si>
  <si>
    <t>x</t>
  </si>
  <si>
    <t>FCHI-2</t>
  </si>
  <si>
    <t>Programs Section 26, 27, 61 et 95</t>
  </si>
  <si>
    <t>Responsability</t>
  </si>
  <si>
    <r>
      <t>To the members of "</t>
    </r>
    <r>
      <rPr>
        <b/>
        <sz val="11"/>
        <color rgb="FFFF0000"/>
        <rFont val="Arial"/>
        <family val="2"/>
      </rPr>
      <t>ORGANIZATION NAME</t>
    </r>
    <r>
      <rPr>
        <b/>
        <sz val="11"/>
        <color rgb="FF000000"/>
        <rFont val="Arial"/>
        <family val="2"/>
      </rPr>
      <t xml:space="preserve">" : </t>
    </r>
  </si>
  <si>
    <r>
      <t xml:space="preserve">Actual </t>
    </r>
    <r>
      <rPr>
        <b/>
        <sz val="11"/>
        <color rgb="FFFF0000"/>
        <rFont val="Arial"/>
        <family val="2"/>
      </rPr>
      <t>20XX</t>
    </r>
  </si>
  <si>
    <r>
      <t>As applicable: A collateral mortgage in the amount of $</t>
    </r>
    <r>
      <rPr>
        <sz val="11"/>
        <color rgb="FFFF0000"/>
        <rFont val="Arial"/>
        <family val="2"/>
      </rPr>
      <t>XX,XXX</t>
    </r>
    <r>
      <rPr>
        <sz val="11"/>
        <color theme="1"/>
        <rFont val="Arial"/>
        <family val="2"/>
      </rPr>
      <t xml:space="preserve"> was granted to CMHC to secure this commitment.</t>
    </r>
  </si>
  <si>
    <r>
      <t xml:space="preserve">In the event of any default, this contribution may have to be repaid to CMHC, for a period of ten (10) years from the date on which the contribution agreement was signed, that is, </t>
    </r>
    <r>
      <rPr>
        <sz val="11"/>
        <color rgb="FFFF0000"/>
        <rFont val="Arial"/>
        <family val="2"/>
      </rPr>
      <t>DD-MM-YYYY.</t>
    </r>
  </si>
  <si>
    <r>
      <t xml:space="preserve">In accordance with the </t>
    </r>
    <r>
      <rPr>
        <i/>
        <sz val="11"/>
        <color rgb="FF000000"/>
        <rFont val="Arial"/>
        <family val="2"/>
      </rPr>
      <t>Guide to preparing financial statements for CMHC – Quebec Region</t>
    </r>
    <r>
      <rPr>
        <sz val="11"/>
        <color rgb="FF000000"/>
        <rFont val="Arial"/>
        <family val="2"/>
      </rPr>
      <t xml:space="preserve"> (the “Guide”), we have been engaged to provide CMHC with a copy of the management letter issued as part of our audit (the “other reporting responsibility"). The other reporting responsibility relates to our audit of the financial statements of the organization for the year ended </t>
    </r>
    <r>
      <rPr>
        <sz val="11"/>
        <color rgb="FFFF0000"/>
        <rFont val="Arial"/>
        <family val="2"/>
      </rPr>
      <t>[fiscal year-end date]</t>
    </r>
    <r>
      <rPr>
        <sz val="11"/>
        <color rgb="FF000000"/>
        <rFont val="Arial"/>
        <family val="2"/>
      </rPr>
      <t xml:space="preserve"> on which we issued a report dated </t>
    </r>
    <r>
      <rPr>
        <sz val="11"/>
        <color rgb="FFFF0000"/>
        <rFont val="Arial"/>
        <family val="2"/>
      </rPr>
      <t>[financial statements report date]</t>
    </r>
    <r>
      <rPr>
        <sz val="11"/>
        <color rgb="FF000000"/>
        <rFont val="Arial"/>
        <family val="2"/>
      </rPr>
      <t>. We prepared the other reporting responsibility.</t>
    </r>
  </si>
  <si>
    <r>
      <t>In our opinion, the accompanying financial statements present fairly, in all material respects, the financial position of the "</t>
    </r>
    <r>
      <rPr>
        <sz val="11"/>
        <color rgb="FFFF0000"/>
        <rFont val="Arial"/>
        <family val="2"/>
      </rPr>
      <t>ORGANIZATION NAME</t>
    </r>
    <r>
      <rPr>
        <sz val="11"/>
        <color rgb="FF000000"/>
        <rFont val="Arial"/>
        <family val="2"/>
      </rPr>
      <t xml:space="preserve">" as at </t>
    </r>
    <r>
      <rPr>
        <sz val="11"/>
        <color rgb="FFFF0000"/>
        <rFont val="Arial"/>
        <family val="2"/>
      </rPr>
      <t>Month DD, 20XX</t>
    </r>
    <r>
      <rPr>
        <sz val="11"/>
        <color rgb="FF000000"/>
        <rFont val="Arial"/>
        <family val="2"/>
      </rPr>
      <t>, and the results of its operations and its cash flows for the year then ended in accordance with Canadian accounting standards for not-for-profit organizations.</t>
    </r>
  </si>
  <si>
    <t>DD MONTH, 20XX</t>
  </si>
  <si>
    <t>Appendices</t>
  </si>
  <si>
    <t>A</t>
  </si>
  <si>
    <t>B</t>
  </si>
  <si>
    <t>C</t>
  </si>
  <si>
    <t>D</t>
  </si>
  <si>
    <t>E</t>
  </si>
  <si>
    <t>F</t>
  </si>
  <si>
    <t>G</t>
  </si>
  <si>
    <t>H</t>
  </si>
  <si>
    <t>I</t>
  </si>
  <si>
    <t>J</t>
  </si>
  <si>
    <t>Section 1</t>
  </si>
  <si>
    <t>Section 2</t>
  </si>
  <si>
    <t>Section 3</t>
  </si>
  <si>
    <t>Section 4</t>
  </si>
  <si>
    <t>Section 5</t>
  </si>
  <si>
    <t>Section 6</t>
  </si>
  <si>
    <r>
      <t xml:space="preserve">Fiscal year ended </t>
    </r>
    <r>
      <rPr>
        <b/>
        <sz val="11"/>
        <color rgb="FFFF0000"/>
        <rFont val="Arial"/>
        <family val="2"/>
      </rPr>
      <t>Month DD, 20XX</t>
    </r>
  </si>
  <si>
    <r>
      <t xml:space="preserve">At </t>
    </r>
    <r>
      <rPr>
        <b/>
        <sz val="11"/>
        <color rgb="FFFF0000"/>
        <rFont val="Arial"/>
        <family val="2"/>
      </rPr>
      <t>Month DD, 20XX</t>
    </r>
  </si>
  <si>
    <t xml:space="preserve">  Use of reserves (write positive)</t>
  </si>
  <si>
    <r>
      <t xml:space="preserve">Fiscal year ended </t>
    </r>
    <r>
      <rPr>
        <b/>
        <sz val="12"/>
        <color rgb="FFFF0000"/>
        <rFont val="Arial"/>
        <family val="2"/>
      </rPr>
      <t>Month DD, 20XX</t>
    </r>
  </si>
  <si>
    <r>
      <t>To address the financial difficulties resulting from the scope of the work to be performed on the buildings, the organization amended its agreements with CMHC and signed a workout agreement under which CMHC provided $</t>
    </r>
    <r>
      <rPr>
        <sz val="11"/>
        <color rgb="FFFF0000"/>
        <rFont val="Arial"/>
        <family val="2"/>
      </rPr>
      <t>XX,XXX</t>
    </r>
    <r>
      <rPr>
        <sz val="11"/>
        <color theme="1"/>
        <rFont val="Arial"/>
        <family val="2"/>
      </rPr>
      <t xml:space="preserve"> in assistance. The balance of the assistance will be repayable at the end of the agreement with CMHC.</t>
    </r>
  </si>
  <si>
    <r>
      <t>To address the financial difficulties resulting from the scope of the work to be performed on the buildings, the organizations amended its agreements with CMHC and signed a workout agreement under which the Federal Co-operative Housing Stabilization Fund provided $</t>
    </r>
    <r>
      <rPr>
        <sz val="11"/>
        <color rgb="FFFF0000"/>
        <rFont val="Arial"/>
        <family val="2"/>
      </rPr>
      <t>XX,XXX</t>
    </r>
    <r>
      <rPr>
        <sz val="11"/>
        <color theme="1"/>
        <rFont val="Arial"/>
        <family val="2"/>
      </rPr>
      <t xml:space="preserve"> in assistance. The balance of the assistance will be repayable at the end of the agreement with CMHC.</t>
    </r>
  </si>
  <si>
    <r>
      <t>Under the terms of the agreement with Canada Mortgage and Housing Corporation, the replacement reserve account is to be credited in the amount of $</t>
    </r>
    <r>
      <rPr>
        <sz val="11"/>
        <color rgb="FFFF0000"/>
        <rFont val="Arial"/>
        <family val="2"/>
      </rPr>
      <t>XX,XXX</t>
    </r>
    <r>
      <rPr>
        <sz val="11"/>
        <color theme="1"/>
        <rFont val="Arial"/>
        <family val="2"/>
      </rPr>
      <t xml:space="preserve"> annually. These funds must be held in a separate bank account and/or invested only in accounts or instruments insured by the Canada Deposit Insurance Corporation or as may otherwise be approved by CMHC from time to time. The funds in the account may only be used as approved by CMHC. At year-end, the cash balance and deposits subject to restrictions for the replacement reserve consisted of the following:</t>
    </r>
  </si>
  <si>
    <r>
      <t>Under the terms of a contribution agreement with Canada Mortgage and Housing Corporation, the organization received a contribution of $</t>
    </r>
    <r>
      <rPr>
        <sz val="11"/>
        <color rgb="FFFF0000"/>
        <rFont val="Arial"/>
        <family val="2"/>
      </rPr>
      <t>XX,XXX</t>
    </r>
    <r>
      <rPr>
        <sz val="11"/>
        <color theme="1"/>
        <rFont val="Arial"/>
        <family val="2"/>
      </rPr>
      <t xml:space="preserve"> through the Reno/Retro 2016 Initiative. The organization made a commitment to keep its not-for-profit status and continue to own, occupy, use and maintain its buildings and premises in view of providing affordable housing, for a period of tem (10) years.</t>
    </r>
  </si>
  <si>
    <r>
      <t>The organization received a contribution in the amount of $</t>
    </r>
    <r>
      <rPr>
        <sz val="11"/>
        <color rgb="FFFF0000"/>
        <rFont val="Arial"/>
        <family val="2"/>
      </rPr>
      <t>XX,XXX</t>
    </r>
    <r>
      <rPr>
        <sz val="11"/>
        <color theme="1"/>
        <rFont val="Arial"/>
        <family val="2"/>
      </rPr>
      <t xml:space="preserve"> from CMHC under the Federal Community Housing Initiative phase II (FCHI-2)/Transitional funding administered by CMHC. Transitional funding paid during a fiscal year is used to support operating expenses for a period of 24 months beginning on </t>
    </r>
    <r>
      <rPr>
        <sz val="11"/>
        <color rgb="FFFF0000"/>
        <rFont val="Arial"/>
        <family val="2"/>
      </rPr>
      <t>DD-MM-YYYY</t>
    </r>
    <r>
      <rPr>
        <sz val="11"/>
        <color theme="1"/>
        <rFont val="Arial"/>
        <family val="2"/>
      </rPr>
      <t>.</t>
    </r>
  </si>
  <si>
    <r>
      <t xml:space="preserve">Each member must hold </t>
    </r>
    <r>
      <rPr>
        <sz val="11"/>
        <color rgb="FFFF0000"/>
        <rFont val="Arial"/>
        <family val="2"/>
      </rPr>
      <t>XX</t>
    </r>
    <r>
      <rPr>
        <sz val="11"/>
        <color theme="1"/>
        <rFont val="Arial"/>
        <family val="2"/>
      </rPr>
      <t xml:space="preserve"> qualifying shares, payable at the rate of $</t>
    </r>
    <r>
      <rPr>
        <sz val="11"/>
        <color rgb="FFFF0000"/>
        <rFont val="Arial"/>
        <family val="2"/>
      </rPr>
      <t>YY</t>
    </r>
    <r>
      <rPr>
        <sz val="11"/>
        <color theme="1"/>
        <rFont val="Arial"/>
        <family val="2"/>
      </rPr>
      <t xml:space="preserve"> each in </t>
    </r>
    <r>
      <rPr>
        <sz val="11"/>
        <color rgb="FFFF0000"/>
        <rFont val="Arial"/>
        <family val="2"/>
      </rPr>
      <t>ZZ</t>
    </r>
    <r>
      <rPr>
        <sz val="11"/>
        <color theme="1"/>
        <rFont val="Arial"/>
        <family val="2"/>
      </rPr>
      <t xml:space="preserve"> montly installments, in the first year of the effective date of the lease. </t>
    </r>
  </si>
  <si>
    <t>Stabilization fund loan (CHF Canada)</t>
  </si>
  <si>
    <t>Subsidy surplus fund (if applicable)</t>
  </si>
  <si>
    <t xml:space="preserve">If the Tansitional Funding disbursed during a fiscal year exceeds the required funding as established by CMHC, the housing provider will have to repay the excess amount to CMHC as soon as possible as part of the reconciliation, as described in Section 9(d) of the Agreement. </t>
  </si>
  <si>
    <t xml:space="preserve">Complementary notes (if applicable) : </t>
  </si>
  <si>
    <r>
      <t xml:space="preserve">In the event of any default, this contribution may have to be repaid to CMHC, for a period of ten (10) years from the date on which the contribution agreement was signed, that is, </t>
    </r>
    <r>
      <rPr>
        <sz val="11"/>
        <color rgb="FFFF0000"/>
        <rFont val="Arial"/>
        <family val="2"/>
      </rPr>
      <t>DD-MM-YYYY</t>
    </r>
  </si>
  <si>
    <r>
      <t>Under the terms of a contribution agreement with Canada Mortgage and Housing Corporation, the organization received a contribution of $</t>
    </r>
    <r>
      <rPr>
        <sz val="11"/>
        <color rgb="FFFF0000"/>
        <rFont val="Arial"/>
        <family val="2"/>
      </rPr>
      <t>XX,XXX</t>
    </r>
    <r>
      <rPr>
        <sz val="11"/>
        <color theme="1"/>
        <rFont val="Arial"/>
        <family val="2"/>
      </rPr>
      <t xml:space="preserve"> through the Federal Community Housing Program phase II/Transitional Funding. Transitional funding paid during a fiscal year is used to support operating expenses for a period of 24 months beginning on </t>
    </r>
    <r>
      <rPr>
        <sz val="11"/>
        <color rgb="FFFF0000"/>
        <rFont val="Arial"/>
        <family val="2"/>
      </rPr>
      <t>DD-MM-YYYY</t>
    </r>
    <r>
      <rPr>
        <sz val="11"/>
        <color theme="1"/>
        <rFont val="Arial"/>
        <family val="2"/>
      </rPr>
      <t>.</t>
    </r>
  </si>
  <si>
    <t>Federal Community Housing Program phase II (FCHI-2)/Transitional Funding</t>
  </si>
  <si>
    <t>Reno/Retro 2016 for existing social housing administered by CMHC initiative</t>
  </si>
  <si>
    <t>Amount of CMHC assistance allocated as subsidies to households, as reported on the CMHC Form - Section 6 "FCHI-2 Rental Assistance Reconciliation", up to the maximum amount of annual assistance. See also "Guide to the preparation of financial statements".</t>
  </si>
  <si>
    <t>CMHC FORM</t>
  </si>
  <si>
    <t>CMHC Form</t>
  </si>
  <si>
    <t>CMHC Form – Section 1</t>
  </si>
  <si>
    <t>INCOME-TESTED ASSISTANCE (ITA) CALCULATION</t>
  </si>
  <si>
    <t>Name of Organization:</t>
  </si>
  <si>
    <t>CMHC Reference Number:</t>
  </si>
  <si>
    <t xml:space="preserve">Fiscal Year From: </t>
  </si>
  <si>
    <t>To:</t>
  </si>
  <si>
    <t>Period From:</t>
  </si>
  <si>
    <t>Address or Apt.</t>
  </si>
  <si>
    <t>Adjusted Monthly Income</t>
  </si>
  <si>
    <t>Rent-Geared-to-Income Based on  %</t>
  </si>
  <si>
    <t>Cost of Utilities Not Included in Rent 
(if applicable)</t>
  </si>
  <si>
    <t>Occupancy Charges (rent minus member discount)</t>
  </si>
  <si>
    <t>Section 95 Assistance</t>
  </si>
  <si>
    <t>Number of Months</t>
  </si>
  <si>
    <t>Total Section 95 Assistance</t>
  </si>
  <si>
    <t>(A)</t>
  </si>
  <si>
    <t>(B)</t>
  </si>
  <si>
    <t>(C)</t>
  </si>
  <si>
    <t>(D)</t>
  </si>
  <si>
    <t>(E)</t>
  </si>
  <si>
    <t>(F)</t>
  </si>
  <si>
    <t>(G)</t>
  </si>
  <si>
    <t>(H)</t>
  </si>
  <si>
    <t>B -C = (D)</t>
  </si>
  <si>
    <t>E - D = (F)</t>
  </si>
  <si>
    <t>F X G = (H)</t>
  </si>
  <si>
    <t>(Append additional list, if necessary)</t>
  </si>
  <si>
    <t>Minimum rent (if applicable):</t>
  </si>
  <si>
    <t>CMHC Form - Section 2</t>
  </si>
  <si>
    <t>OCCUPANCY PROFILE</t>
  </si>
  <si>
    <t>Fiscal Year From:</t>
  </si>
  <si>
    <t>UNITS (for all units in the project)</t>
  </si>
  <si>
    <t xml:space="preserve">UNITS  </t>
  </si>
  <si>
    <t>UTILITIES INCLUDED IN THE RENT (lease)</t>
  </si>
  <si>
    <t>YES</t>
  </si>
  <si>
    <t>NO</t>
  </si>
  <si>
    <t>Number of units</t>
  </si>
  <si>
    <t>Number of units in project</t>
  </si>
  <si>
    <t>Air conditioning</t>
  </si>
  <si>
    <t>Number of units occupied by co-operative members (only for Co-op, if applicable)</t>
  </si>
  <si>
    <t xml:space="preserve">Appliances </t>
  </si>
  <si>
    <t>Number of units benefiting from  Rental Assistance from FCHI-2</t>
  </si>
  <si>
    <t>Cable</t>
  </si>
  <si>
    <t>Number of units benefiting from  Income tested assistance (ITA)</t>
  </si>
  <si>
    <t>Number of units benefiting from  Rent Supplement</t>
  </si>
  <si>
    <t>Hot water</t>
  </si>
  <si>
    <t>Number of units benefiting from  other subsidies</t>
  </si>
  <si>
    <t>Internet</t>
  </si>
  <si>
    <t>Parking</t>
  </si>
  <si>
    <t>HOUSEHOLD SIZE (for all units)</t>
  </si>
  <si>
    <t>Number of people</t>
  </si>
  <si>
    <t>VACANT UNITS (during the fiscal year)</t>
  </si>
  <si>
    <t xml:space="preserve">Number of vacant units </t>
  </si>
  <si>
    <t>Number of months vacant</t>
  </si>
  <si>
    <t>6 and more</t>
  </si>
  <si>
    <t>RENTS RECEIVABLE (at the end of the fiscal year)</t>
  </si>
  <si>
    <t>Total number of units</t>
  </si>
  <si>
    <t xml:space="preserve">Number of units involved </t>
  </si>
  <si>
    <t>Number of single parent families</t>
  </si>
  <si>
    <t>Amount due from directors</t>
  </si>
  <si>
    <t>Number of units occupied by people with disabilities</t>
  </si>
  <si>
    <t>DEMOGRAPHY (only for households receiving RENTAL ASSISTANCE from FCHI-2) *</t>
  </si>
  <si>
    <t>GENDER</t>
  </si>
  <si>
    <t>HOUSEHOLD SIZE</t>
  </si>
  <si>
    <t>Gender</t>
  </si>
  <si>
    <t>Number of Occupants by Gender</t>
  </si>
  <si>
    <t>Number of People</t>
  </si>
  <si>
    <t>Number of Units</t>
  </si>
  <si>
    <t>Female</t>
  </si>
  <si>
    <t>Male</t>
  </si>
  <si>
    <t>Two-Spirited</t>
  </si>
  <si>
    <t xml:space="preserve">Non-Binary </t>
  </si>
  <si>
    <t>Do not wish to identify</t>
  </si>
  <si>
    <t>6 or more</t>
  </si>
  <si>
    <t>AGE GROUP</t>
  </si>
  <si>
    <t>Age</t>
  </si>
  <si>
    <t>Number of Occupants by Age Group</t>
  </si>
  <si>
    <t>18 under</t>
  </si>
  <si>
    <t>Indigenous peoples</t>
  </si>
  <si>
    <t>18-30</t>
  </si>
  <si>
    <t>LGBTQ2+</t>
  </si>
  <si>
    <t>31-40</t>
  </si>
  <si>
    <t>Newcomers (including refugees)</t>
  </si>
  <si>
    <t>41-50</t>
  </si>
  <si>
    <t>People with developmental disabilities</t>
  </si>
  <si>
    <t>51-60</t>
  </si>
  <si>
    <t>People with mental health and / or addiction issues</t>
  </si>
  <si>
    <t>61-70</t>
  </si>
  <si>
    <t>People with physical disabilities</t>
  </si>
  <si>
    <t>71+</t>
  </si>
  <si>
    <t xml:space="preserve">Racialized persons or communities </t>
  </si>
  <si>
    <t>Seniors</t>
  </si>
  <si>
    <t>Survivors (especially women and children fleeing domestic violence)</t>
  </si>
  <si>
    <t>Veterans</t>
  </si>
  <si>
    <t>Young adults (aged 18-29)</t>
  </si>
  <si>
    <t xml:space="preserve"> INCOME (for households receiving RENTAL ASSISTANCE from FCHI-2 )</t>
  </si>
  <si>
    <t>INCOME (for households receiving ITA from Section 95)</t>
  </si>
  <si>
    <t>ANNUAL GROSS HOUSEHOLD INCOME</t>
  </si>
  <si>
    <t>Annual Gross Income</t>
  </si>
  <si>
    <t>Number of Households</t>
  </si>
  <si>
    <t>Less than $11,000</t>
  </si>
  <si>
    <t>Less than $3,000</t>
  </si>
  <si>
    <t>$11,001 to $20,000</t>
  </si>
  <si>
    <t>$3,001 to $5,000</t>
  </si>
  <si>
    <t>$20,001 to $30,000</t>
  </si>
  <si>
    <t>$5,001 to $7,000</t>
  </si>
  <si>
    <t>$30,001 to $40,000</t>
  </si>
  <si>
    <t>$7,001 to $9,000</t>
  </si>
  <si>
    <t>$40,001 to $50,000</t>
  </si>
  <si>
    <t>$9,001 to $11,000</t>
  </si>
  <si>
    <t>$50,001 to $60,000</t>
  </si>
  <si>
    <t>$11,001 to $13,000</t>
  </si>
  <si>
    <t>$60,001+</t>
  </si>
  <si>
    <t>$13,001 to $16,000</t>
  </si>
  <si>
    <t>Total number of subsidized units
(RENTAL ASSISTANCE)</t>
  </si>
  <si>
    <t>$16,001 to $20,000</t>
  </si>
  <si>
    <t>$20,001 +</t>
  </si>
  <si>
    <t>Total number of assisted households (ITA)</t>
  </si>
  <si>
    <t>*Occupants: Identify each individual living in the household</t>
  </si>
  <si>
    <t>CMHC Form – Section 3</t>
  </si>
  <si>
    <t>RESIDENTIAL RENTAL REVENUES</t>
  </si>
  <si>
    <t>Period 1 From:</t>
  </si>
  <si>
    <t>Unit Type</t>
  </si>
  <si>
    <t>Full Occupancy Charge 
(lease rent)</t>
  </si>
  <si>
    <t>Total Full Occupancy Charge</t>
  </si>
  <si>
    <t>Member Discount</t>
  </si>
  <si>
    <t>Total Member Discount</t>
  </si>
  <si>
    <t>Total of Potential Rental Revenues</t>
  </si>
  <si>
    <t>(1 br, 2 br, etc.)</t>
  </si>
  <si>
    <t xml:space="preserve">(D) </t>
  </si>
  <si>
    <t xml:space="preserve">(F) </t>
  </si>
  <si>
    <t>(For Co-op / Quebec region only, if applicable)</t>
  </si>
  <si>
    <t xml:space="preserve">A x B x C = (D) </t>
  </si>
  <si>
    <t>A x B x E = (F)</t>
  </si>
  <si>
    <t>D  - F = (G)</t>
  </si>
  <si>
    <t>Total 
(Period 1)</t>
  </si>
  <si>
    <r>
      <t xml:space="preserve">Enter the monthly rent amounts for the fiscal year period being audited. If all of the information is the same for all twelve months, it is not necessary to fill out the section for </t>
    </r>
    <r>
      <rPr>
        <b/>
        <sz val="9"/>
        <color theme="1"/>
        <rFont val="Calibri Light"/>
        <family val="2"/>
      </rPr>
      <t>Period 2.</t>
    </r>
  </si>
  <si>
    <r>
      <t xml:space="preserve">This form is a supplement to </t>
    </r>
    <r>
      <rPr>
        <b/>
        <sz val="9"/>
        <color theme="1"/>
        <rFont val="Calibri Light"/>
        <family val="2"/>
      </rPr>
      <t>Appendix A</t>
    </r>
    <r>
      <rPr>
        <sz val="9"/>
        <color theme="1"/>
        <rFont val="Calibri Light"/>
        <family val="2"/>
      </rPr>
      <t xml:space="preserve"> of the financial statements.</t>
    </r>
  </si>
  <si>
    <t>Page 1 of 2</t>
  </si>
  <si>
    <r>
      <t xml:space="preserve">RESIDENTIAL RENTAL REVENUES </t>
    </r>
    <r>
      <rPr>
        <b/>
        <sz val="10"/>
        <color theme="1"/>
        <rFont val="Calibri Light"/>
        <family val="2"/>
      </rPr>
      <t>(CONTINUED)</t>
    </r>
  </si>
  <si>
    <t>Period 2 From:</t>
  </si>
  <si>
    <t>(if different from Period 1)</t>
  </si>
  <si>
    <t xml:space="preserve">Total 
(Period 2) </t>
  </si>
  <si>
    <t>Housing Charge Average (total (G) / number of units)</t>
  </si>
  <si>
    <t>Annual rent potential (total for column D)</t>
  </si>
  <si>
    <t>Minus: Member discount (total for column E)</t>
  </si>
  <si>
    <t>Minus: Loss related to vacant units</t>
  </si>
  <si>
    <t>Minus: Loss related to free months</t>
  </si>
  <si>
    <t>Minus: Rent Supplement program</t>
  </si>
  <si>
    <t>Minus: ITA (income-tested assistance) used</t>
  </si>
  <si>
    <t>Minus: FCHI-2 Rental Assistance used</t>
  </si>
  <si>
    <t>Minus: Other rent program</t>
  </si>
  <si>
    <t>Minus: Transfer from security of tenure reserve or subsidy surplus reserve</t>
  </si>
  <si>
    <t>Total residential rental revenues</t>
  </si>
  <si>
    <t>Page 2 of 2</t>
  </si>
  <si>
    <t>CMHC Form – Section 4</t>
  </si>
  <si>
    <t>MEMBERS OF THE BOARD OF DIRECTORS</t>
  </si>
  <si>
    <t>This form must be sent as soon as a change is made to the board of directors</t>
  </si>
  <si>
    <t>Following the most recent annual meeting held on</t>
  </si>
  <si>
    <t>(For the fiscal year following that of the financial statements presented)</t>
  </si>
  <si>
    <t>Last Name, First Name</t>
  </si>
  <si>
    <t>Address</t>
  </si>
  <si>
    <t>Title</t>
  </si>
  <si>
    <t>Telephone (T)</t>
  </si>
  <si>
    <t>E-mail (E)</t>
  </si>
  <si>
    <t>Chair</t>
  </si>
  <si>
    <t xml:space="preserve">T: </t>
  </si>
  <si>
    <t>E:</t>
  </si>
  <si>
    <t>Vice-chair</t>
  </si>
  <si>
    <t xml:space="preserve">E: </t>
  </si>
  <si>
    <t>Treasurer</t>
  </si>
  <si>
    <t>Secretary</t>
  </si>
  <si>
    <t>Director</t>
  </si>
  <si>
    <t>T:</t>
  </si>
  <si>
    <t>Contact</t>
  </si>
  <si>
    <t>Correspondence</t>
  </si>
  <si>
    <t>(This person must be a member of the board of directors.)</t>
  </si>
  <si>
    <t>Mailing Address</t>
  </si>
  <si>
    <t>Name</t>
  </si>
  <si>
    <t>Civic number or PO box</t>
  </si>
  <si>
    <t xml:space="preserve">Telephone </t>
  </si>
  <si>
    <t>Street</t>
  </si>
  <si>
    <t>Home</t>
  </si>
  <si>
    <t>Apartment</t>
  </si>
  <si>
    <t>Organization</t>
  </si>
  <si>
    <t>City</t>
  </si>
  <si>
    <t>Work</t>
  </si>
  <si>
    <t>Province</t>
  </si>
  <si>
    <t>Email</t>
  </si>
  <si>
    <t>Postal code</t>
  </si>
  <si>
    <t>Contact - Manager (if applicable)</t>
  </si>
  <si>
    <t>E-mail of organization (if applicable)</t>
  </si>
  <si>
    <t>Telephone</t>
  </si>
  <si>
    <t>Office</t>
  </si>
  <si>
    <t>We would like to receive correspondence by mail</t>
  </si>
  <si>
    <t>CMHC Form – Section 5</t>
  </si>
  <si>
    <t>REPLACEMENT RESERVE WITHDRAWAL</t>
  </si>
  <si>
    <r>
      <t xml:space="preserve">Required from groups that have obtained CMHC's approval to benefit from this flexibility </t>
    </r>
    <r>
      <rPr>
        <b/>
        <sz val="12"/>
        <color theme="1"/>
        <rFont val="Calibri Light"/>
        <family val="2"/>
      </rPr>
      <t>and having an agreement with CMHC under section 26, 27, 61 and 95</t>
    </r>
  </si>
  <si>
    <t xml:space="preserve">CMHC Reference Number: </t>
  </si>
  <si>
    <t xml:space="preserve">Address Including Apartment Number
(where the work is being carried out)
</t>
  </si>
  <si>
    <t>Work Description</t>
  </si>
  <si>
    <t>Amount 
(including taxes)</t>
  </si>
  <si>
    <t>TOTAL</t>
  </si>
  <si>
    <t>CMHC Form -  Section 6</t>
  </si>
  <si>
    <t>FCHI-2 RENTAL ASSISTANCE RECONCILIATION</t>
  </si>
  <si>
    <t>Number of assisted households during the period:</t>
  </si>
  <si>
    <t>Reference Number of the Unit 
(1,2,3 ...)</t>
  </si>
  <si>
    <r>
      <t>Unit T</t>
    </r>
    <r>
      <rPr>
        <b/>
        <sz val="11"/>
        <rFont val="Calibri Light"/>
        <family val="2"/>
      </rPr>
      <t>ype</t>
    </r>
    <r>
      <rPr>
        <b/>
        <sz val="11"/>
        <color theme="1"/>
        <rFont val="Calibri Light"/>
        <family val="2"/>
      </rPr>
      <t xml:space="preserve">
(1 br, 2 br, etc.)</t>
    </r>
  </si>
  <si>
    <t xml:space="preserve">Adjusted Rent </t>
  </si>
  <si>
    <t>Rent-Geared-to-Income 
(RGI)</t>
  </si>
  <si>
    <t>Allowances for Heat and Hot Water 
(if not included)</t>
  </si>
  <si>
    <t>Charge for Electricity 
(if included)</t>
  </si>
  <si>
    <t>Minimum Occupancy Charge</t>
  </si>
  <si>
    <t>Over-Housing Charge 
(if applicable)</t>
  </si>
  <si>
    <t>Monthly Rental Assistance Amount</t>
  </si>
  <si>
    <t xml:space="preserve">Total Amount of Rental Assistance for the Period 
</t>
  </si>
  <si>
    <t xml:space="preserve">Household Share </t>
  </si>
  <si>
    <t>Total Household Share for the Period</t>
  </si>
  <si>
    <t xml:space="preserve">A </t>
  </si>
  <si>
    <t>B1</t>
  </si>
  <si>
    <t>B2</t>
  </si>
  <si>
    <t>Monthly average household share</t>
  </si>
  <si>
    <t>Without
recommendation</t>
  </si>
  <si>
    <t>Auditor's Recommendation</t>
  </si>
  <si>
    <t>Section 6.1</t>
  </si>
  <si>
    <t>Auditor's recommendation</t>
  </si>
  <si>
    <t>With
recommendation</t>
  </si>
  <si>
    <t xml:space="preserve">Signature </t>
  </si>
  <si>
    <t>Name and Title (in print)</t>
  </si>
  <si>
    <t>In accordance with the Section 56.1 agreement between the organization and CMHC, the organization confirms:</t>
  </si>
  <si>
    <t>ANNUAL CERTIFICATION FROM THE ORGANIZATION</t>
  </si>
  <si>
    <t>Net Rent-Geared-to-Income to Be Paid (or minimum rent)</t>
  </si>
  <si>
    <t xml:space="preserve">We confirm that we are in compliance with the terms of our agreement. </t>
  </si>
  <si>
    <t>1-</t>
  </si>
  <si>
    <t>2-</t>
  </si>
  <si>
    <t>3-</t>
  </si>
  <si>
    <t>We confirm that we are in compliance with the terms of our agreement.</t>
  </si>
  <si>
    <r>
      <t>Name and Title (in print</t>
    </r>
    <r>
      <rPr>
        <sz val="12"/>
        <color theme="1"/>
        <rFont val="Calibri"/>
        <family val="2"/>
        <scheme val="minor"/>
      </rPr>
      <t>)</t>
    </r>
  </si>
  <si>
    <t>The housing provider did the following for each household receiving rental assistance:</t>
  </si>
  <si>
    <t>ANNUAL CERTIFICATION FROM THE HOUSING PROVIDER</t>
  </si>
  <si>
    <t xml:space="preserve">   3) It has adjusted the occupancy charges for occupants whose income is subject to verification.</t>
  </si>
  <si>
    <t xml:space="preserve">b.  Take reasonable steps to obtain verification of the occupant's income and Household composition to the satisfaction of CMHC or its representatives. </t>
  </si>
  <si>
    <t xml:space="preserve">The housing provider has adopted formal and consistent procedures for the selection of low-income households.  The housing provider has ensured that applications for Rental Support contain sufficient information to allow CMHC or its representatives to confirm that the housing provider is operating in accordance with the Agreement and Reference Guide. </t>
  </si>
  <si>
    <t xml:space="preserve">The housing provider is responsible to demonstrate beyond any doubt that households receiving rental assistance benefited for the same rent-geared-to-income level at all time.  </t>
  </si>
  <si>
    <r>
      <t>*</t>
    </r>
    <r>
      <rPr>
        <sz val="8"/>
        <color theme="1"/>
        <rFont val="Calibri"/>
        <family val="2"/>
        <scheme val="minor"/>
      </rPr>
      <t xml:space="preserve"> CMHC or its representatives may inspect and audit all books, documents, invoices, files and accounts pertaining to the operation and administration of the housing Project.  The Housing Provider shall retain in its possession for not less than seven (7) years such books as; documents, invoices, files and accounts. </t>
    </r>
  </si>
  <si>
    <t xml:space="preserve">FCHI-2 Annual Certification from the Housing Provider </t>
  </si>
  <si>
    <r>
      <t xml:space="preserve">We have audited the accompanying financial statements of </t>
    </r>
    <r>
      <rPr>
        <sz val="11"/>
        <rFont val="Calibri"/>
        <family val="2"/>
      </rPr>
      <t>"</t>
    </r>
    <r>
      <rPr>
        <sz val="11"/>
        <color rgb="FFFF0000"/>
        <rFont val="Arial"/>
        <family val="2"/>
      </rPr>
      <t>ORGANIZATION NAME</t>
    </r>
    <r>
      <rPr>
        <sz val="11"/>
        <rFont val="Calibri"/>
        <family val="2"/>
      </rPr>
      <t>"</t>
    </r>
    <r>
      <rPr>
        <sz val="11"/>
        <rFont val="Arial"/>
        <family val="2"/>
      </rPr>
      <t xml:space="preserve">, which comprise the statement of financial position as at </t>
    </r>
    <r>
      <rPr>
        <sz val="11"/>
        <color rgb="FFFF0000"/>
        <rFont val="Arial"/>
        <family val="2"/>
      </rPr>
      <t>Month DD, 20XX</t>
    </r>
    <r>
      <rPr>
        <sz val="11"/>
        <rFont val="Arial"/>
        <family val="2"/>
      </rPr>
      <t>, the statements of operations, changes in net assets, cash flows,  for the year then ended, and notes to the financial statements, including a summary of significant accounting policies.</t>
    </r>
  </si>
  <si>
    <r>
      <rPr>
        <sz val="11"/>
        <rFont val="Arial"/>
        <family val="2"/>
      </rPr>
      <t xml:space="preserve">FCHI-2 </t>
    </r>
    <r>
      <rPr>
        <sz val="11"/>
        <color theme="1"/>
        <rFont val="Arial"/>
        <family val="2"/>
      </rPr>
      <t>Rental Assistance (RA) Reconciliation</t>
    </r>
  </si>
  <si>
    <r>
      <rPr>
        <sz val="11"/>
        <rFont val="Arial"/>
        <family val="2"/>
      </rPr>
      <t>FCHI-2</t>
    </r>
    <r>
      <rPr>
        <sz val="11"/>
        <color theme="1"/>
        <rFont val="Arial"/>
        <family val="2"/>
      </rPr>
      <t xml:space="preserve"> Annual Certification from the Housing Provider</t>
    </r>
  </si>
  <si>
    <t>With
 Recommendation</t>
  </si>
  <si>
    <t>Without
Recommendation</t>
  </si>
  <si>
    <r>
      <t xml:space="preserve">   2) That it has charged</t>
    </r>
    <r>
      <rPr>
        <sz val="11"/>
        <rFont val="Calibri"/>
        <family val="2"/>
        <scheme val="minor"/>
      </rPr>
      <t xml:space="preserve"> rent geared-to-income</t>
    </r>
    <r>
      <rPr>
        <sz val="11"/>
        <color theme="1"/>
        <rFont val="Calibri"/>
        <family val="2"/>
        <scheme val="minor"/>
      </rPr>
      <t xml:space="preserve"> for the occupants whose income is subject to verification;</t>
    </r>
  </si>
  <si>
    <r>
      <t>Name and Title (in print</t>
    </r>
    <r>
      <rPr>
        <sz val="11"/>
        <color theme="1"/>
        <rFont val="Calibri"/>
        <family val="2"/>
        <scheme val="minor"/>
      </rPr>
      <t>)</t>
    </r>
  </si>
  <si>
    <t xml:space="preserve">   1) It has requested and obtained income verification for the occupants whose income is subject to verification in accordance with their Section 56.1 agreement with CMHC; and</t>
  </si>
  <si>
    <r>
      <t>a.</t>
    </r>
    <r>
      <rPr>
        <sz val="7"/>
        <color theme="1"/>
        <rFont val="Times New Roman"/>
        <family val="1"/>
      </rPr>
      <t xml:space="preserve">      </t>
    </r>
    <r>
      <rPr>
        <sz val="11"/>
        <color theme="1"/>
        <rFont val="Calibri"/>
        <family val="2"/>
        <scheme val="minor"/>
      </rPr>
      <t>Document the income and Household composition of the Assisted Household by obtaining declarations
 in the forms established by CMHC or its representatives; and</t>
    </r>
  </si>
  <si>
    <t>" and CMHC.</t>
  </si>
  <si>
    <t xml:space="preserve">FCHI-2 Agreement between the Housing Provider " </t>
  </si>
  <si>
    <t>Income if Shelter Component 
(N/A Quebec)</t>
  </si>
  <si>
    <t>CMHC - October 2021</t>
  </si>
  <si>
    <t>PRIORITY GROUPS (if applicable)</t>
  </si>
  <si>
    <t>Priority Groups</t>
  </si>
  <si>
    <t>Number of units by Priority Group</t>
  </si>
  <si>
    <t>Unknown</t>
  </si>
  <si>
    <t>CHMC R/N :</t>
  </si>
  <si>
    <t>Full occupancy charge</t>
  </si>
  <si>
    <t>Member discount</t>
  </si>
  <si>
    <t>Monthly total income</t>
  </si>
  <si>
    <t>B3</t>
  </si>
  <si>
    <t>RGI level</t>
  </si>
  <si>
    <t>E2</t>
  </si>
  <si>
    <t>(16 x 18) = 19</t>
  </si>
  <si>
    <t>(15 x 16) = 17</t>
  </si>
  <si>
    <t>Adjustment for services
(not recognized)</t>
  </si>
  <si>
    <t>(total colomn 19 / total colomn 16)</t>
  </si>
  <si>
    <t>Average</t>
  </si>
  <si>
    <t>(a unit may identified with more than one priority group)</t>
  </si>
  <si>
    <t>Letter or cell corresponding to the calculation tool</t>
  </si>
  <si>
    <t>C-32</t>
  </si>
  <si>
    <t>C-33</t>
  </si>
  <si>
    <t>C-34</t>
  </si>
  <si>
    <t>D-51</t>
  </si>
  <si>
    <t>D-86 + D-87</t>
  </si>
  <si>
    <t>D-89</t>
  </si>
  <si>
    <t>D-111</t>
  </si>
  <si>
    <t>The organization initially measures its financial assets and financial liabilities created or exchanged in full concurrence transactions at their fair value. Those created or exchanged in related party transactions are initially measured at cost.
The cost of a financial instrument resulting from a related party transaction depends on whether or not the instrument has repayment terms. Where it is, the cost is determined using its undiscounted cash flows, excluding interest payments, and net of any impairment losses already recognized by the transferor. Otherwise, the cost is determined based on the consideration transferred or received by the organization as part of the transaction.
Subsequent measurement depends on the method used initially and will generally be cost, less for depreciation, or fair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</si>
</sst>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 #,##0_)\ &quot;$&quot;_ ;_ * \(#,##0\)\ &quot;$&quot;_ ;_ * &quot;-&quot;_)\ &quot;$&quot;_ ;_ @_ "/>
    <numFmt numFmtId="44" formatCode="_ * #,##0.00_)\ &quot;$&quot;_ ;_ * \(#,##0.00\)\ &quot;$&quot;_ ;_ * &quot;-&quot;??_)\ &quot;$&quot;_ ;_ @_ "/>
    <numFmt numFmtId="164" formatCode="_ * #,##0_)\ _$_ ;_ * \(#,##0\)\ _$_ ;_ * &quot;-&quot;_)\ _$_ ;_ @_ "/>
    <numFmt numFmtId="165" formatCode="_-[$$-1009]* #,##0_-;\-[$$-1009]* #,##0_-;_-[$$-1009]* &quot;-&quot;_-;_-@_-"/>
    <numFmt numFmtId="166" formatCode="[$-1009]mmmm\ d\,\ yyyy;@"/>
    <numFmt numFmtId="167" formatCode="dd/mm/yy;@"/>
    <numFmt numFmtId="168" formatCode="[$-F800]dddd\,\ mmmm\ dd\,\ yyyy"/>
    <numFmt numFmtId="169" formatCode="_([$$-409]* #,##0_);_([$$-409]* \(#,##0\);_([$$-409]* &quot;-&quot;??_);_(@_)"/>
    <numFmt numFmtId="170" formatCode="_-[$$-1009]* #,##0_-;\-[$$-1009]* #,##0_-;_-[$$-1009]* &quot;-&quot;??_-;_-@_-"/>
    <numFmt numFmtId="171" formatCode="_-[$$-1009]* #,##0.00_-;\-[$$-1009]* #,##0.00_-;_-[$$-1009]* &quot;-&quot;??_-;_-@_-"/>
  </numFmts>
  <fonts count="93" x14ac:knownFonts="1">
    <font>
      <sz val="11"/>
      <color theme="1"/>
      <name val="Calibri"/>
      <family val="2"/>
      <scheme val="minor"/>
    </font>
    <font>
      <sz val="12"/>
      <color theme="1"/>
      <name val="Arial"/>
      <family val="2"/>
    </font>
    <font>
      <b/>
      <sz val="12"/>
      <color theme="1"/>
      <name val="Arial"/>
      <family val="2"/>
    </font>
    <font>
      <sz val="10"/>
      <color theme="1"/>
      <name val="Arial"/>
      <family val="2"/>
    </font>
    <font>
      <sz val="10"/>
      <name val="Arial"/>
      <family val="2"/>
    </font>
    <font>
      <sz val="11"/>
      <color theme="1"/>
      <name val="Calibri"/>
      <family val="2"/>
      <scheme val="minor"/>
    </font>
    <font>
      <sz val="11"/>
      <color theme="1"/>
      <name val="Arial"/>
      <family val="2"/>
    </font>
    <font>
      <b/>
      <sz val="11"/>
      <color theme="1"/>
      <name val="Arial"/>
      <family val="2"/>
    </font>
    <font>
      <b/>
      <sz val="11"/>
      <name val="Arial"/>
      <family val="2"/>
    </font>
    <font>
      <sz val="11"/>
      <name val="Arial"/>
      <family val="2"/>
    </font>
    <font>
      <b/>
      <sz val="9"/>
      <color theme="1"/>
      <name val="Arial"/>
      <family val="2"/>
    </font>
    <font>
      <sz val="11"/>
      <color rgb="FFFF0000"/>
      <name val="Arial"/>
      <family val="2"/>
    </font>
    <font>
      <sz val="9"/>
      <color theme="1"/>
      <name val="Arial"/>
      <family val="2"/>
    </font>
    <font>
      <sz val="8"/>
      <color theme="1"/>
      <name val="Arial"/>
      <family val="2"/>
    </font>
    <font>
      <b/>
      <sz val="10"/>
      <name val="Arial"/>
      <family val="2"/>
    </font>
    <font>
      <sz val="8"/>
      <color rgb="FF000000"/>
      <name val="Arial"/>
      <family val="2"/>
    </font>
    <font>
      <u/>
      <sz val="8"/>
      <color rgb="FF000000"/>
      <name val="Arial"/>
      <family val="2"/>
    </font>
    <font>
      <b/>
      <sz val="9"/>
      <color rgb="FF000000"/>
      <name val="Arial"/>
      <family val="2"/>
    </font>
    <font>
      <b/>
      <sz val="8"/>
      <color rgb="FF000000"/>
      <name val="Arial"/>
      <family val="2"/>
    </font>
    <font>
      <sz val="8"/>
      <color rgb="FFFF0000"/>
      <name val="Arial"/>
      <family val="2"/>
    </font>
    <font>
      <b/>
      <sz val="8"/>
      <color rgb="FF0000FF"/>
      <name val="Arial"/>
      <family val="2"/>
    </font>
    <font>
      <sz val="12"/>
      <color rgb="FFFF0000"/>
      <name val="Arial"/>
      <family val="2"/>
    </font>
    <font>
      <strike/>
      <sz val="8"/>
      <color rgb="FFFF0000"/>
      <name val="Arial"/>
      <family val="2"/>
    </font>
    <font>
      <b/>
      <sz val="10.5"/>
      <color theme="1"/>
      <name val="Arial"/>
      <family val="2"/>
    </font>
    <font>
      <sz val="10.5"/>
      <color theme="1"/>
      <name val="Arial"/>
      <family val="2"/>
    </font>
    <font>
      <sz val="11"/>
      <color rgb="FF000000"/>
      <name val="Arial"/>
      <family val="2"/>
    </font>
    <font>
      <sz val="8"/>
      <name val="Arial"/>
      <family val="2"/>
    </font>
    <font>
      <sz val="8"/>
      <color rgb="FF00B050"/>
      <name val="Arial"/>
      <family val="2"/>
    </font>
    <font>
      <b/>
      <sz val="9"/>
      <name val="Arial"/>
      <family val="2"/>
    </font>
    <font>
      <sz val="9"/>
      <name val="Arial"/>
      <family val="2"/>
    </font>
    <font>
      <b/>
      <sz val="8"/>
      <name val="Arial"/>
      <family val="2"/>
    </font>
    <font>
      <u/>
      <sz val="8"/>
      <name val="Arial"/>
      <family val="2"/>
    </font>
    <font>
      <sz val="11"/>
      <name val="Calibri"/>
      <family val="2"/>
      <scheme val="minor"/>
    </font>
    <font>
      <b/>
      <u/>
      <sz val="11"/>
      <name val="Arial"/>
      <family val="2"/>
    </font>
    <font>
      <b/>
      <sz val="11"/>
      <color rgb="FF00B050"/>
      <name val="Arial"/>
      <family val="2"/>
    </font>
    <font>
      <b/>
      <sz val="16"/>
      <color theme="1"/>
      <name val="Arial"/>
      <family val="2"/>
    </font>
    <font>
      <sz val="16"/>
      <color theme="1"/>
      <name val="Arial"/>
      <family val="2"/>
    </font>
    <font>
      <b/>
      <sz val="14"/>
      <color theme="1"/>
      <name val="Arial"/>
      <family val="2"/>
    </font>
    <font>
      <b/>
      <sz val="11"/>
      <color rgb="FF000000"/>
      <name val="Arial"/>
      <family val="2"/>
    </font>
    <font>
      <b/>
      <sz val="12"/>
      <name val="Arial"/>
      <family val="2"/>
    </font>
    <font>
      <sz val="12"/>
      <name val="Arial"/>
      <family val="2"/>
    </font>
    <font>
      <b/>
      <sz val="16"/>
      <name val="Arial"/>
      <family val="2"/>
    </font>
    <font>
      <u/>
      <sz val="11"/>
      <color theme="1"/>
      <name val="Arial"/>
      <family val="2"/>
    </font>
    <font>
      <sz val="9"/>
      <color rgb="FF000000"/>
      <name val="Arial"/>
      <family val="2"/>
    </font>
    <font>
      <b/>
      <sz val="12"/>
      <color theme="0"/>
      <name val="Arial"/>
      <family val="2"/>
    </font>
    <font>
      <sz val="9"/>
      <color rgb="FFFF0000"/>
      <name val="Arial"/>
      <family val="2"/>
    </font>
    <font>
      <sz val="14"/>
      <color theme="1"/>
      <name val="Arial"/>
      <family val="2"/>
    </font>
    <font>
      <b/>
      <sz val="14"/>
      <color rgb="FF000000"/>
      <name val="Arial"/>
      <family val="2"/>
    </font>
    <font>
      <b/>
      <vertAlign val="superscript"/>
      <sz val="14"/>
      <color rgb="FF000000"/>
      <name val="Arial"/>
      <family val="2"/>
    </font>
    <font>
      <i/>
      <sz val="11"/>
      <color rgb="FF000000"/>
      <name val="Arial"/>
      <family val="2"/>
    </font>
    <font>
      <sz val="11"/>
      <color rgb="FF000000"/>
      <name val="Symbol"/>
      <family val="1"/>
      <charset val="2"/>
    </font>
    <font>
      <sz val="7"/>
      <color rgb="FF000000"/>
      <name val="Times New Roman"/>
      <family val="1"/>
    </font>
    <font>
      <b/>
      <i/>
      <vertAlign val="superscript"/>
      <sz val="11"/>
      <color rgb="FF000000"/>
      <name val="Arial"/>
      <family val="2"/>
    </font>
    <font>
      <b/>
      <i/>
      <sz val="11"/>
      <color rgb="FF000000"/>
      <name val="Arial"/>
      <family val="2"/>
    </font>
    <font>
      <b/>
      <sz val="11"/>
      <color rgb="FFFF0000"/>
      <name val="Arial"/>
      <family val="2"/>
    </font>
    <font>
      <sz val="11"/>
      <name val="Calibri"/>
      <family val="2"/>
    </font>
    <font>
      <i/>
      <sz val="11"/>
      <color theme="1"/>
      <name val="Arial"/>
      <family val="2"/>
    </font>
    <font>
      <b/>
      <sz val="11"/>
      <color rgb="FF000000"/>
      <name val="Cambria"/>
      <family val="1"/>
    </font>
    <font>
      <b/>
      <sz val="10"/>
      <color rgb="FFFF0000"/>
      <name val="Arial"/>
      <family val="2"/>
    </font>
    <font>
      <b/>
      <sz val="12"/>
      <color rgb="FFFF0000"/>
      <name val="Arial"/>
      <family val="2"/>
    </font>
    <font>
      <b/>
      <sz val="16"/>
      <color rgb="FFFF0000"/>
      <name val="Arial"/>
      <family val="2"/>
    </font>
    <font>
      <b/>
      <sz val="11"/>
      <color rgb="FF222222"/>
      <name val="Arial"/>
      <family val="2"/>
    </font>
    <font>
      <b/>
      <sz val="11"/>
      <color theme="1"/>
      <name val="Calibri"/>
      <family val="2"/>
      <scheme val="minor"/>
    </font>
    <font>
      <sz val="11"/>
      <color theme="1"/>
      <name val="Calibri Light"/>
      <family val="2"/>
    </font>
    <font>
      <b/>
      <sz val="11"/>
      <color theme="1"/>
      <name val="Calibri Light"/>
      <family val="2"/>
    </font>
    <font>
      <sz val="11"/>
      <name val="Calibri Light"/>
      <family val="2"/>
    </font>
    <font>
      <sz val="11"/>
      <color rgb="FF000000"/>
      <name val="Calibri Light"/>
      <family val="2"/>
    </font>
    <font>
      <b/>
      <sz val="12"/>
      <color rgb="FF000000"/>
      <name val="Calibri Light"/>
      <family val="2"/>
    </font>
    <font>
      <b/>
      <sz val="11"/>
      <color rgb="FF000000"/>
      <name val="Calibri Light"/>
      <family val="2"/>
    </font>
    <font>
      <b/>
      <i/>
      <sz val="10"/>
      <color rgb="FF000000"/>
      <name val="Calibri Light"/>
      <family val="2"/>
    </font>
    <font>
      <sz val="9"/>
      <color rgb="FF000000"/>
      <name val="Calibri Light"/>
      <family val="2"/>
    </font>
    <font>
      <i/>
      <sz val="10"/>
      <color rgb="FF000000"/>
      <name val="Calibri Light"/>
      <family val="2"/>
    </font>
    <font>
      <b/>
      <sz val="12"/>
      <color theme="1"/>
      <name val="Calibri Light"/>
      <family val="2"/>
    </font>
    <font>
      <b/>
      <sz val="10.5"/>
      <color theme="1"/>
      <name val="Calibri Light"/>
      <family val="2"/>
    </font>
    <font>
      <b/>
      <sz val="9"/>
      <color theme="1"/>
      <name val="Calibri Light"/>
      <family val="2"/>
    </font>
    <font>
      <b/>
      <sz val="11"/>
      <name val="Calibri Light"/>
      <family val="2"/>
    </font>
    <font>
      <sz val="8"/>
      <color theme="1"/>
      <name val="Calibri Light"/>
      <family val="2"/>
    </font>
    <font>
      <sz val="8"/>
      <name val="Calibri Light"/>
      <family val="2"/>
    </font>
    <font>
      <sz val="9"/>
      <color theme="1"/>
      <name val="Calibri Light"/>
      <family val="2"/>
    </font>
    <font>
      <b/>
      <sz val="10"/>
      <color theme="1"/>
      <name val="Calibri Light"/>
      <family val="2"/>
    </font>
    <font>
      <b/>
      <sz val="8.5"/>
      <color theme="1"/>
      <name val="Calibri Light"/>
      <family val="2"/>
    </font>
    <font>
      <b/>
      <sz val="11"/>
      <color rgb="FF0000FF"/>
      <name val="Calibri Light"/>
      <family val="2"/>
    </font>
    <font>
      <sz val="8"/>
      <color rgb="FF000000"/>
      <name val="Segoe UI"/>
      <family val="2"/>
    </font>
    <font>
      <sz val="10.5"/>
      <color theme="1"/>
      <name val="Calibri Light"/>
      <family val="2"/>
    </font>
    <font>
      <b/>
      <u/>
      <sz val="11"/>
      <color theme="1"/>
      <name val="Calibri Light"/>
      <family val="2"/>
    </font>
    <font>
      <sz val="7"/>
      <color theme="1"/>
      <name val="Calibri Light"/>
      <family val="2"/>
    </font>
    <font>
      <u/>
      <sz val="11"/>
      <color theme="10"/>
      <name val="Calibri"/>
      <family val="2"/>
      <scheme val="minor"/>
    </font>
    <font>
      <b/>
      <sz val="11"/>
      <color rgb="FF00B0F0"/>
      <name val="Calibri Light"/>
      <family val="2"/>
    </font>
    <font>
      <sz val="11"/>
      <color rgb="FFFF0000"/>
      <name val="Calibri Light"/>
      <family val="2"/>
    </font>
    <font>
      <b/>
      <sz val="14"/>
      <color theme="1"/>
      <name val="Calibri"/>
      <family val="2"/>
      <scheme val="minor"/>
    </font>
    <font>
      <sz val="12"/>
      <color theme="1"/>
      <name val="Calibri"/>
      <family val="2"/>
      <scheme val="minor"/>
    </font>
    <font>
      <sz val="7"/>
      <color theme="1"/>
      <name val="Times New Roman"/>
      <family val="1"/>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lightUp">
        <fgColor auto="1"/>
        <bgColor theme="0"/>
      </patternFill>
    </fill>
    <fill>
      <patternFill patternType="solid">
        <fgColor rgb="FFFFFFFF"/>
        <bgColor indexed="64"/>
      </patternFill>
    </fill>
    <fill>
      <patternFill patternType="solid">
        <fgColor theme="4" tint="0.79998168889431442"/>
        <bgColor indexed="64"/>
      </patternFill>
    </fill>
  </fills>
  <borders count="90">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5F5F5"/>
      </left>
      <right style="medium">
        <color rgb="FFF5F5F5"/>
      </right>
      <top style="medium">
        <color rgb="FFF5F5F5"/>
      </top>
      <bottom style="medium">
        <color rgb="FFF5F5F5"/>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rgb="FF000000"/>
      </right>
      <top style="medium">
        <color rgb="FF000000"/>
      </top>
      <bottom/>
      <diagonal/>
    </border>
    <border>
      <left style="thin">
        <color indexed="64"/>
      </left>
      <right/>
      <top/>
      <bottom/>
      <diagonal/>
    </border>
    <border>
      <left style="thin">
        <color indexed="64"/>
      </left>
      <right style="medium">
        <color rgb="FF000000"/>
      </right>
      <top/>
      <bottom/>
      <diagonal/>
    </border>
    <border>
      <left/>
      <right style="medium">
        <color rgb="FF000000"/>
      </right>
      <top/>
      <bottom/>
      <diagonal/>
    </border>
    <border>
      <left style="thin">
        <color indexed="64"/>
      </left>
      <right style="medium">
        <color rgb="FF000000"/>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s>
  <cellStyleXfs count="10">
    <xf numFmtId="0" fontId="0"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4" fontId="5" fillId="0" borderId="0" applyFont="0" applyFill="0" applyBorder="0" applyAlignment="0" applyProtection="0"/>
    <xf numFmtId="0" fontId="86" fillId="0" borderId="0" applyNumberFormat="0" applyFill="0" applyBorder="0" applyAlignment="0" applyProtection="0"/>
    <xf numFmtId="9" fontId="5" fillId="0" borderId="0" applyFont="0" applyFill="0" applyBorder="0" applyAlignment="0" applyProtection="0"/>
  </cellStyleXfs>
  <cellXfs count="998">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horizontal="center"/>
    </xf>
    <xf numFmtId="0" fontId="6" fillId="0" borderId="0" xfId="0" applyFont="1" applyAlignment="1"/>
    <xf numFmtId="0" fontId="8" fillId="0" borderId="0" xfId="0" applyFont="1" applyAlignment="1">
      <alignment vertical="center"/>
    </xf>
    <xf numFmtId="0" fontId="9" fillId="0" borderId="0" xfId="0" applyFont="1"/>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vertical="center"/>
    </xf>
    <xf numFmtId="0" fontId="9" fillId="0" borderId="0" xfId="0" applyFont="1" applyAlignment="1">
      <alignment horizontal="right"/>
    </xf>
    <xf numFmtId="0" fontId="8" fillId="0" borderId="0" xfId="0" applyFont="1" applyFill="1" applyBorder="1" applyAlignment="1">
      <alignment horizontal="right"/>
    </xf>
    <xf numFmtId="0" fontId="9" fillId="0" borderId="0" xfId="0" applyFont="1" applyFill="1" applyBorder="1" applyAlignment="1">
      <alignment horizontal="left"/>
    </xf>
    <xf numFmtId="0" fontId="9" fillId="0" borderId="1" xfId="0" applyFont="1" applyBorder="1" applyAlignment="1">
      <alignment horizontal="right"/>
    </xf>
    <xf numFmtId="0" fontId="9" fillId="0" borderId="0" xfId="0" applyFont="1" applyBorder="1" applyAlignment="1">
      <alignment horizontal="right"/>
    </xf>
    <xf numFmtId="0" fontId="6"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1" fillId="0" borderId="0" xfId="0" applyFont="1"/>
    <xf numFmtId="0" fontId="6" fillId="0" borderId="0" xfId="0" applyFont="1" applyBorder="1"/>
    <xf numFmtId="0" fontId="6" fillId="0" borderId="0" xfId="0" applyFont="1" applyFill="1"/>
    <xf numFmtId="0" fontId="7" fillId="0" borderId="0" xfId="0" applyFont="1" applyBorder="1" applyAlignment="1">
      <alignment horizontal="center" vertical="center" wrapText="1"/>
    </xf>
    <xf numFmtId="0" fontId="10" fillId="0" borderId="0" xfId="0" applyFont="1"/>
    <xf numFmtId="0" fontId="21" fillId="0" borderId="0" xfId="0" applyFont="1"/>
    <xf numFmtId="0" fontId="3" fillId="0" borderId="0" xfId="0" applyFont="1" applyAlignment="1">
      <alignment horizontal="center"/>
    </xf>
    <xf numFmtId="0" fontId="6" fillId="0" borderId="0" xfId="0" applyFont="1" applyBorder="1" applyAlignment="1">
      <alignment vertical="top" wrapText="1"/>
    </xf>
    <xf numFmtId="0" fontId="6" fillId="0" borderId="0" xfId="0" applyFont="1" applyAlignment="1">
      <alignment vertical="top"/>
    </xf>
    <xf numFmtId="0" fontId="3" fillId="0" borderId="0" xfId="0" applyFont="1" applyAlignment="1"/>
    <xf numFmtId="0" fontId="6" fillId="0" borderId="0" xfId="0" applyNumberFormat="1" applyFont="1"/>
    <xf numFmtId="164" fontId="6" fillId="0" borderId="0" xfId="0" applyNumberFormat="1" applyFont="1"/>
    <xf numFmtId="0" fontId="6" fillId="0" borderId="0" xfId="0" applyFont="1" applyFill="1" applyBorder="1"/>
    <xf numFmtId="164" fontId="9" fillId="0" borderId="0" xfId="0" applyNumberFormat="1" applyFont="1" applyFill="1" applyAlignment="1">
      <alignment horizontal="right"/>
    </xf>
    <xf numFmtId="0" fontId="7" fillId="0" borderId="0" xfId="0" applyFont="1" applyAlignment="1">
      <alignment vertical="center" wrapText="1"/>
    </xf>
    <xf numFmtId="164" fontId="6" fillId="0" borderId="0" xfId="0" applyNumberFormat="1" applyFont="1" applyFill="1" applyBorder="1"/>
    <xf numFmtId="0" fontId="7"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0" xfId="0" applyFont="1" applyFill="1" applyBorder="1"/>
    <xf numFmtId="0" fontId="8" fillId="0" borderId="0" xfId="0" applyFont="1" applyFill="1" applyBorder="1" applyAlignment="1">
      <alignment horizontal="center"/>
    </xf>
    <xf numFmtId="42" fontId="24" fillId="0" borderId="4" xfId="0" applyNumberFormat="1" applyFont="1" applyBorder="1" applyAlignment="1">
      <alignment horizontal="justify" vertical="top"/>
    </xf>
    <xf numFmtId="0" fontId="32"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6" fillId="0" borderId="0" xfId="0" applyNumberFormat="1" applyFont="1" applyAlignment="1"/>
    <xf numFmtId="0" fontId="6" fillId="0" borderId="0" xfId="0" applyFont="1" applyAlignment="1">
      <alignment horizontal="center"/>
    </xf>
    <xf numFmtId="0" fontId="6" fillId="0" borderId="0" xfId="0" applyFont="1" applyAlignment="1">
      <alignment horizontal="center" vertical="center" wrapText="1"/>
    </xf>
    <xf numFmtId="164" fontId="9" fillId="0" borderId="0" xfId="0" applyNumberFormat="1" applyFont="1" applyFill="1" applyBorder="1" applyAlignment="1">
      <alignment horizontal="right"/>
    </xf>
    <xf numFmtId="164" fontId="6" fillId="0" borderId="0" xfId="0" applyNumberFormat="1" applyFont="1" applyFill="1" applyAlignment="1">
      <alignment horizontal="right" vertical="center" wrapText="1"/>
    </xf>
    <xf numFmtId="0" fontId="36" fillId="0" borderId="0" xfId="0" applyFont="1"/>
    <xf numFmtId="0" fontId="6" fillId="0" borderId="0" xfId="0" applyNumberFormat="1" applyFont="1" applyAlignment="1">
      <alignment horizontal="center"/>
    </xf>
    <xf numFmtId="0" fontId="6" fillId="0" borderId="0" xfId="0" applyFont="1" applyAlignment="1">
      <alignment horizontal="right"/>
    </xf>
    <xf numFmtId="0" fontId="8" fillId="0" borderId="0" xfId="0" applyFont="1" applyBorder="1" applyAlignment="1">
      <alignment vertical="center"/>
    </xf>
    <xf numFmtId="0" fontId="6" fillId="0" borderId="0" xfId="0" applyFont="1" applyBorder="1" applyAlignment="1">
      <alignment horizontal="center" vertical="center" wrapText="1"/>
    </xf>
    <xf numFmtId="164" fontId="7" fillId="0" borderId="3" xfId="0" applyNumberFormat="1" applyFont="1" applyBorder="1"/>
    <xf numFmtId="0" fontId="7" fillId="0" borderId="0" xfId="0" applyNumberFormat="1" applyFont="1"/>
    <xf numFmtId="0" fontId="7" fillId="0" borderId="0" xfId="0" applyNumberFormat="1" applyFont="1" applyBorder="1" applyAlignment="1">
      <alignment horizontal="center" vertical="center" wrapText="1"/>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7" fillId="0" borderId="0" xfId="0" applyNumberFormat="1" applyFont="1" applyAlignment="1">
      <alignment horizontal="center"/>
    </xf>
    <xf numFmtId="0" fontId="6" fillId="0" borderId="0" xfId="0" applyFont="1" applyBorder="1" applyAlignment="1">
      <alignment horizontal="right"/>
    </xf>
    <xf numFmtId="0" fontId="9" fillId="0" borderId="0" xfId="0" applyNumberFormat="1" applyFont="1" applyFill="1" applyBorder="1" applyAlignment="1">
      <alignment horizontal="center"/>
    </xf>
    <xf numFmtId="0" fontId="9" fillId="0" borderId="0" xfId="0" applyNumberFormat="1" applyFont="1" applyBorder="1" applyAlignment="1">
      <alignment horizontal="center"/>
    </xf>
    <xf numFmtId="0" fontId="8" fillId="0" borderId="0" xfId="0" applyNumberFormat="1" applyFont="1" applyBorder="1" applyAlignment="1">
      <alignment horizontal="center"/>
    </xf>
    <xf numFmtId="164" fontId="7" fillId="0" borderId="0" xfId="0" applyNumberFormat="1" applyFont="1" applyFill="1" applyBorder="1"/>
    <xf numFmtId="0" fontId="1" fillId="0" borderId="0" xfId="0" applyFont="1" applyAlignment="1">
      <alignment horizontal="center"/>
    </xf>
    <xf numFmtId="164" fontId="6" fillId="0" borderId="0" xfId="0" applyNumberFormat="1" applyFont="1" applyAlignment="1">
      <alignment horizontal="right" vertical="center" wrapText="1"/>
    </xf>
    <xf numFmtId="164" fontId="6" fillId="0" borderId="0" xfId="0" applyNumberFormat="1" applyFont="1" applyAlignment="1">
      <alignment horizontal="right" wrapText="1"/>
    </xf>
    <xf numFmtId="164" fontId="6" fillId="0" borderId="1" xfId="0" applyNumberFormat="1" applyFont="1" applyBorder="1" applyAlignment="1">
      <alignment horizontal="right" wrapText="1"/>
    </xf>
    <xf numFmtId="164" fontId="7" fillId="0" borderId="3" xfId="0" applyNumberFormat="1" applyFont="1" applyBorder="1" applyAlignment="1">
      <alignment horizontal="right" wrapText="1"/>
    </xf>
    <xf numFmtId="0" fontId="6" fillId="0" borderId="0" xfId="0" applyFont="1" applyAlignment="1">
      <alignment horizontal="right" wrapText="1"/>
    </xf>
    <xf numFmtId="164" fontId="6" fillId="0" borderId="0" xfId="0" applyNumberFormat="1" applyFont="1" applyBorder="1" applyAlignment="1">
      <alignment horizontal="right" wrapText="1"/>
    </xf>
    <xf numFmtId="164" fontId="6" fillId="0" borderId="0" xfId="0" applyNumberFormat="1" applyFont="1" applyFill="1" applyAlignment="1">
      <alignment horizontal="right" wrapText="1"/>
    </xf>
    <xf numFmtId="164" fontId="6" fillId="0" borderId="1" xfId="0" applyNumberFormat="1" applyFont="1" applyFill="1" applyBorder="1" applyAlignment="1">
      <alignment horizontal="right" wrapText="1"/>
    </xf>
    <xf numFmtId="164" fontId="6" fillId="0" borderId="6" xfId="0" applyNumberFormat="1" applyFont="1" applyBorder="1" applyAlignment="1">
      <alignment horizontal="right" wrapText="1"/>
    </xf>
    <xf numFmtId="0" fontId="6" fillId="0" borderId="0" xfId="0" applyFont="1" applyBorder="1" applyAlignment="1">
      <alignment horizontal="right" wrapText="1"/>
    </xf>
    <xf numFmtId="164" fontId="7" fillId="0" borderId="2" xfId="0" applyNumberFormat="1" applyFont="1" applyBorder="1" applyAlignment="1">
      <alignment horizontal="right" wrapText="1"/>
    </xf>
    <xf numFmtId="164" fontId="6" fillId="2" borderId="0" xfId="0" applyNumberFormat="1" applyFont="1" applyFill="1" applyAlignment="1">
      <alignment horizontal="right" wrapText="1"/>
    </xf>
    <xf numFmtId="164" fontId="9" fillId="0" borderId="0" xfId="0" applyNumberFormat="1" applyFont="1" applyFill="1" applyAlignment="1">
      <alignment horizontal="right" wrapText="1"/>
    </xf>
    <xf numFmtId="0" fontId="9" fillId="0" borderId="1" xfId="0" applyFont="1" applyBorder="1" applyAlignment="1">
      <alignment horizontal="right" wrapText="1"/>
    </xf>
    <xf numFmtId="164" fontId="8" fillId="0" borderId="3" xfId="0" applyNumberFormat="1" applyFont="1" applyBorder="1" applyAlignment="1">
      <alignment horizontal="right" wrapText="1"/>
    </xf>
    <xf numFmtId="164" fontId="9" fillId="0" borderId="0" xfId="0" applyNumberFormat="1" applyFont="1" applyAlignment="1">
      <alignment horizontal="right" wrapText="1"/>
    </xf>
    <xf numFmtId="164" fontId="6" fillId="0" borderId="0" xfId="7" applyNumberFormat="1" applyFont="1" applyAlignment="1">
      <alignment horizontal="right" wrapText="1"/>
    </xf>
    <xf numFmtId="0" fontId="6" fillId="0" borderId="0" xfId="0" applyFont="1" applyFill="1" applyAlignment="1">
      <alignment horizontal="right" wrapText="1"/>
    </xf>
    <xf numFmtId="0" fontId="7" fillId="0" borderId="0" xfId="0" applyFont="1" applyAlignment="1">
      <alignment horizontal="center" wrapText="1"/>
    </xf>
    <xf numFmtId="0" fontId="0" fillId="0" borderId="0" xfId="0" applyAlignment="1">
      <alignment horizontal="center"/>
    </xf>
    <xf numFmtId="0" fontId="6" fillId="0" borderId="0" xfId="0" applyFont="1" applyAlignment="1">
      <alignment horizontal="justify" vertical="center" wrapText="1"/>
    </xf>
    <xf numFmtId="9" fontId="6" fillId="0" borderId="1" xfId="0" applyNumberFormat="1" applyFont="1" applyBorder="1"/>
    <xf numFmtId="164" fontId="7" fillId="0" borderId="0" xfId="0" applyNumberFormat="1" applyFont="1" applyBorder="1" applyAlignment="1">
      <alignment horizontal="right" wrapText="1"/>
    </xf>
    <xf numFmtId="0" fontId="26" fillId="0" borderId="4" xfId="0" applyFont="1" applyFill="1" applyBorder="1" applyAlignment="1">
      <alignment vertical="center" wrapText="1"/>
    </xf>
    <xf numFmtId="0" fontId="26"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10"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4" xfId="0" applyFont="1" applyFill="1" applyBorder="1" applyAlignment="1">
      <alignment vertical="center" wrapText="1"/>
    </xf>
    <xf numFmtId="0" fontId="22" fillId="0" borderId="4" xfId="0" applyFont="1" applyFill="1" applyBorder="1" applyAlignment="1">
      <alignment vertical="center" wrapText="1"/>
    </xf>
    <xf numFmtId="0" fontId="26" fillId="0" borderId="4" xfId="0" applyFont="1" applyFill="1" applyBorder="1" applyAlignment="1">
      <alignment horizontal="left" vertical="center" wrapText="1"/>
    </xf>
    <xf numFmtId="0" fontId="16" fillId="0" borderId="4" xfId="0" applyFont="1" applyFill="1" applyBorder="1" applyAlignment="1">
      <alignment vertical="center" wrapText="1"/>
    </xf>
    <xf numFmtId="0" fontId="30" fillId="0" borderId="4" xfId="0" applyFont="1" applyFill="1" applyBorder="1" applyAlignment="1">
      <alignment vertical="center" wrapText="1"/>
    </xf>
    <xf numFmtId="0" fontId="18" fillId="0" borderId="4" xfId="0" applyFont="1" applyFill="1" applyBorder="1" applyAlignment="1">
      <alignment vertical="center" wrapText="1"/>
    </xf>
    <xf numFmtId="0" fontId="10" fillId="0" borderId="4" xfId="0" applyFont="1" applyFill="1" applyBorder="1" applyAlignment="1">
      <alignment vertical="center" wrapText="1"/>
    </xf>
    <xf numFmtId="0" fontId="19" fillId="0" borderId="4" xfId="0" applyFont="1" applyFill="1" applyBorder="1" applyAlignment="1">
      <alignment vertical="center" wrapText="1"/>
    </xf>
    <xf numFmtId="0" fontId="26" fillId="0" borderId="4" xfId="0" applyNumberFormat="1" applyFont="1" applyFill="1" applyBorder="1" applyAlignment="1">
      <alignment horizontal="center" vertical="center" wrapText="1"/>
    </xf>
    <xf numFmtId="0" fontId="20" fillId="0" borderId="4" xfId="0" applyFont="1" applyFill="1" applyBorder="1" applyAlignment="1">
      <alignment vertical="center" wrapText="1"/>
    </xf>
    <xf numFmtId="0" fontId="26" fillId="0" borderId="4" xfId="0" applyFont="1" applyBorder="1" applyAlignment="1">
      <alignment horizontal="center"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17" fillId="0" borderId="4" xfId="0" applyFont="1" applyFill="1" applyBorder="1" applyAlignment="1">
      <alignment vertical="center" wrapText="1"/>
    </xf>
    <xf numFmtId="14" fontId="24" fillId="0" borderId="4" xfId="0" applyNumberFormat="1" applyFont="1" applyBorder="1" applyAlignment="1">
      <alignment horizontal="justify" vertical="top"/>
    </xf>
    <xf numFmtId="0" fontId="8" fillId="0" borderId="0" xfId="0" applyFont="1" applyFill="1" applyAlignment="1">
      <alignment horizontal="center"/>
    </xf>
    <xf numFmtId="0" fontId="7" fillId="0" borderId="0" xfId="0" applyFont="1" applyFill="1"/>
    <xf numFmtId="0" fontId="7" fillId="0" borderId="0" xfId="0" applyFont="1" applyFill="1" applyAlignment="1">
      <alignment vertical="top"/>
    </xf>
    <xf numFmtId="0" fontId="9" fillId="0" borderId="0" xfId="0" applyFont="1" applyFill="1" applyAlignment="1">
      <alignment horizontal="justify" vertical="top" wrapText="1"/>
    </xf>
    <xf numFmtId="0" fontId="7" fillId="0" borderId="0" xfId="0" applyFont="1" applyFill="1" applyAlignment="1">
      <alignment horizontal="center" vertical="top" wrapText="1"/>
    </xf>
    <xf numFmtId="0" fontId="6" fillId="0" borderId="0" xfId="0" applyFont="1" applyFill="1" applyAlignment="1">
      <alignment horizontal="center" vertical="top" wrapText="1"/>
    </xf>
    <xf numFmtId="0" fontId="7" fillId="0" borderId="0" xfId="0" applyFont="1" applyFill="1" applyAlignment="1">
      <alignment horizontal="left" vertical="top" wrapText="1"/>
    </xf>
    <xf numFmtId="164" fontId="7" fillId="0" borderId="3" xfId="0" applyNumberFormat="1" applyFont="1" applyFill="1" applyBorder="1" applyAlignment="1">
      <alignment horizontal="right" wrapText="1"/>
    </xf>
    <xf numFmtId="164" fontId="6" fillId="0" borderId="0" xfId="0" applyNumberFormat="1" applyFont="1" applyFill="1" applyBorder="1" applyAlignment="1">
      <alignment horizontal="right" wrapText="1"/>
    </xf>
    <xf numFmtId="164" fontId="6" fillId="0" borderId="3" xfId="0" applyNumberFormat="1" applyFont="1" applyFill="1" applyBorder="1" applyAlignment="1">
      <alignment horizontal="right" wrapText="1"/>
    </xf>
    <xf numFmtId="0" fontId="0" fillId="0" borderId="0" xfId="0" applyFill="1"/>
    <xf numFmtId="0" fontId="14" fillId="0" borderId="0" xfId="0" applyFont="1" applyFill="1" applyAlignment="1">
      <alignment horizontal="center" wrapText="1"/>
    </xf>
    <xf numFmtId="0" fontId="6" fillId="0" borderId="0" xfId="0" applyFont="1" applyFill="1" applyAlignment="1">
      <alignment vertical="center"/>
    </xf>
    <xf numFmtId="0" fontId="6" fillId="0" borderId="0" xfId="0" applyFont="1" applyFill="1" applyAlignment="1">
      <alignment vertical="top"/>
    </xf>
    <xf numFmtId="0" fontId="6" fillId="0" borderId="0" xfId="0" applyFont="1" applyFill="1" applyAlignment="1"/>
    <xf numFmtId="0" fontId="6" fillId="0" borderId="0" xfId="0" applyFont="1" applyFill="1" applyAlignment="1">
      <alignment horizontal="center"/>
    </xf>
    <xf numFmtId="0" fontId="2" fillId="0" borderId="0" xfId="0" applyFont="1" applyAlignment="1">
      <alignment horizontal="center"/>
    </xf>
    <xf numFmtId="0" fontId="7" fillId="0" borderId="1"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2" fillId="0" borderId="0" xfId="0" applyFont="1" applyFill="1"/>
    <xf numFmtId="0" fontId="9" fillId="0" borderId="0" xfId="0" applyFont="1" applyFill="1"/>
    <xf numFmtId="0" fontId="9" fillId="0" borderId="0" xfId="0" applyFont="1" applyFill="1" applyAlignment="1">
      <alignment horizontal="right"/>
    </xf>
    <xf numFmtId="0" fontId="8" fillId="0" borderId="0" xfId="0" applyFont="1" applyFill="1"/>
    <xf numFmtId="0" fontId="33" fillId="0" borderId="0" xfId="0" applyFont="1" applyFill="1"/>
    <xf numFmtId="0" fontId="9" fillId="0" borderId="0" xfId="0" applyFont="1" applyFill="1" applyAlignment="1">
      <alignment vertical="center"/>
    </xf>
    <xf numFmtId="0" fontId="34"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top" wrapText="1"/>
    </xf>
    <xf numFmtId="0" fontId="8" fillId="0" borderId="0" xfId="0" applyFont="1" applyFill="1" applyAlignment="1">
      <alignment horizontal="center" wrapText="1"/>
    </xf>
    <xf numFmtId="0" fontId="9" fillId="0" borderId="0" xfId="0" applyFont="1" applyFill="1" applyAlignment="1">
      <alignment horizontal="center"/>
    </xf>
    <xf numFmtId="0" fontId="8" fillId="0" borderId="1" xfId="0" applyFont="1" applyFill="1" applyBorder="1" applyAlignment="1">
      <alignment vertical="center" wrapText="1"/>
    </xf>
    <xf numFmtId="0" fontId="8" fillId="0" borderId="0" xfId="0" applyFont="1" applyFill="1" applyBorder="1" applyAlignment="1">
      <alignment horizontal="center" vertical="top" wrapText="1"/>
    </xf>
    <xf numFmtId="0" fontId="9" fillId="0" borderId="0" xfId="0" applyFont="1" applyFill="1" applyBorder="1"/>
    <xf numFmtId="164" fontId="9" fillId="0" borderId="0" xfId="0" applyNumberFormat="1" applyFont="1" applyFill="1" applyBorder="1" applyAlignment="1">
      <alignment horizontal="right" wrapText="1"/>
    </xf>
    <xf numFmtId="164" fontId="9" fillId="0" borderId="1" xfId="0" applyNumberFormat="1" applyFont="1" applyFill="1" applyBorder="1" applyAlignment="1">
      <alignment horizontal="right" wrapText="1"/>
    </xf>
    <xf numFmtId="164" fontId="8" fillId="0" borderId="2" xfId="0" applyNumberFormat="1" applyFont="1" applyFill="1" applyBorder="1" applyAlignment="1">
      <alignment horizontal="right" wrapText="1"/>
    </xf>
    <xf numFmtId="0" fontId="8" fillId="0" borderId="0" xfId="0" applyNumberFormat="1" applyFont="1" applyFill="1" applyBorder="1" applyAlignment="1">
      <alignment horizontal="center"/>
    </xf>
    <xf numFmtId="0" fontId="9" fillId="0" borderId="0" xfId="0" applyFont="1" applyFill="1" applyBorder="1" applyAlignment="1">
      <alignment horizontal="right"/>
    </xf>
    <xf numFmtId="0" fontId="8" fillId="0" borderId="0" xfId="0" applyFont="1" applyFill="1" applyAlignment="1">
      <alignment horizontal="right" vertical="top" wrapText="1"/>
    </xf>
    <xf numFmtId="0" fontId="8" fillId="0" borderId="0" xfId="0" applyFont="1" applyFill="1" applyBorder="1"/>
    <xf numFmtId="164" fontId="7" fillId="0" borderId="2" xfId="0" applyNumberFormat="1" applyFont="1" applyFill="1" applyBorder="1" applyAlignment="1">
      <alignment horizontal="right" wrapText="1"/>
    </xf>
    <xf numFmtId="164" fontId="7" fillId="0" borderId="0" xfId="0" applyNumberFormat="1" applyFont="1" applyFill="1" applyAlignment="1">
      <alignment horizontal="right" wrapText="1"/>
    </xf>
    <xf numFmtId="164" fontId="7" fillId="0" borderId="5" xfId="0" applyNumberFormat="1" applyFont="1" applyFill="1" applyBorder="1" applyAlignment="1">
      <alignment horizontal="right" wrapText="1"/>
    </xf>
    <xf numFmtId="0" fontId="0" fillId="0" borderId="0" xfId="0" applyFont="1" applyFill="1"/>
    <xf numFmtId="164" fontId="4" fillId="0" borderId="0" xfId="0" applyNumberFormat="1" applyFont="1"/>
    <xf numFmtId="164" fontId="4" fillId="0" borderId="0" xfId="1" applyNumberFormat="1" applyFont="1"/>
    <xf numFmtId="164" fontId="4" fillId="2" borderId="0" xfId="1" applyNumberFormat="1" applyFont="1" applyFill="1"/>
    <xf numFmtId="0" fontId="14" fillId="0" borderId="0" xfId="0" applyFont="1" applyAlignment="1">
      <alignment horizontal="center" wrapText="1"/>
    </xf>
    <xf numFmtId="0" fontId="8" fillId="0" borderId="0" xfId="0" applyFont="1"/>
    <xf numFmtId="0" fontId="14" fillId="0" borderId="0" xfId="0" applyFont="1"/>
    <xf numFmtId="0" fontId="4" fillId="0" borderId="0" xfId="0" applyFont="1"/>
    <xf numFmtId="0" fontId="7" fillId="0" borderId="0" xfId="0" applyFont="1" applyFill="1" applyAlignment="1">
      <alignment horizontal="center"/>
    </xf>
    <xf numFmtId="0" fontId="8" fillId="0" borderId="1" xfId="0" applyFont="1" applyBorder="1"/>
    <xf numFmtId="0" fontId="29" fillId="0" borderId="1" xfId="0" applyFont="1" applyBorder="1" applyAlignment="1">
      <alignment horizontal="center"/>
    </xf>
    <xf numFmtId="0" fontId="8" fillId="0" borderId="0" xfId="0" applyFont="1" applyAlignment="1">
      <alignment horizontal="right"/>
    </xf>
    <xf numFmtId="0" fontId="9" fillId="0" borderId="0" xfId="0" applyFont="1" applyAlignment="1">
      <alignment horizontal="right" wrapText="1"/>
    </xf>
    <xf numFmtId="0" fontId="9" fillId="0" borderId="1" xfId="0" applyFont="1" applyBorder="1"/>
    <xf numFmtId="0" fontId="9" fillId="0" borderId="5" xfId="0" applyFont="1" applyBorder="1"/>
    <xf numFmtId="0" fontId="9" fillId="0" borderId="5" xfId="0" applyFont="1" applyBorder="1" applyAlignment="1">
      <alignment horizontal="right" wrapText="1"/>
    </xf>
    <xf numFmtId="0" fontId="40" fillId="0" borderId="0" xfId="0" applyFont="1"/>
    <xf numFmtId="0" fontId="40" fillId="0" borderId="0" xfId="0" applyNumberFormat="1" applyFont="1"/>
    <xf numFmtId="0" fontId="40" fillId="0" borderId="0" xfId="0" applyFont="1" applyBorder="1"/>
    <xf numFmtId="0" fontId="40" fillId="0" borderId="0" xfId="0" applyNumberFormat="1" applyFont="1" applyBorder="1"/>
    <xf numFmtId="0" fontId="40" fillId="0" borderId="1" xfId="0" applyFont="1" applyBorder="1"/>
    <xf numFmtId="0" fontId="40" fillId="0" borderId="1" xfId="0" applyNumberFormat="1" applyFont="1" applyBorder="1"/>
    <xf numFmtId="0" fontId="14" fillId="0" borderId="1" xfId="0" applyFont="1" applyBorder="1" applyAlignment="1">
      <alignment horizontal="center"/>
    </xf>
    <xf numFmtId="0" fontId="14" fillId="0" borderId="0" xfId="0" applyNumberFormat="1" applyFont="1" applyAlignment="1">
      <alignment horizontal="center" wrapText="1"/>
    </xf>
    <xf numFmtId="0" fontId="14" fillId="0" borderId="0" xfId="0" applyFont="1" applyFill="1" applyAlignment="1">
      <alignment horizontal="center"/>
    </xf>
    <xf numFmtId="164" fontId="4" fillId="2" borderId="0" xfId="0" applyNumberFormat="1" applyFont="1" applyFill="1"/>
    <xf numFmtId="0" fontId="4" fillId="0" borderId="0" xfId="0" applyNumberFormat="1" applyFont="1"/>
    <xf numFmtId="0" fontId="9" fillId="0" borderId="0" xfId="0" applyFont="1" applyAlignment="1">
      <alignment horizontal="center" vertical="center"/>
    </xf>
    <xf numFmtId="0" fontId="8" fillId="0" borderId="0" xfId="0" applyFont="1" applyAlignment="1">
      <alignment horizontal="right" vertical="center"/>
    </xf>
    <xf numFmtId="164" fontId="9" fillId="0" borderId="0" xfId="0" applyNumberFormat="1" applyFont="1" applyAlignment="1">
      <alignment horizontal="right" vertical="center" wrapText="1"/>
    </xf>
    <xf numFmtId="164" fontId="9" fillId="0" borderId="1" xfId="0" applyNumberFormat="1" applyFont="1" applyBorder="1" applyAlignment="1">
      <alignment horizontal="right" vertical="center" wrapText="1"/>
    </xf>
    <xf numFmtId="164" fontId="9" fillId="0" borderId="2" xfId="0" applyNumberFormat="1" applyFont="1" applyBorder="1" applyAlignment="1">
      <alignment horizontal="right" wrapText="1"/>
    </xf>
    <xf numFmtId="0" fontId="9" fillId="0" borderId="0" xfId="0" applyFont="1" applyAlignment="1">
      <alignment horizontal="right" vertical="center" wrapText="1"/>
    </xf>
    <xf numFmtId="164" fontId="9" fillId="0" borderId="0" xfId="0" applyNumberFormat="1" applyFont="1" applyBorder="1" applyAlignment="1">
      <alignment horizontal="right" vertical="center" wrapText="1"/>
    </xf>
    <xf numFmtId="164" fontId="9" fillId="0" borderId="1" xfId="0" applyNumberFormat="1" applyFont="1" applyBorder="1" applyAlignment="1">
      <alignment horizontal="right" wrapText="1"/>
    </xf>
    <xf numFmtId="164" fontId="9" fillId="0" borderId="2" xfId="0" applyNumberFormat="1" applyFont="1" applyBorder="1" applyAlignment="1">
      <alignment horizontal="right" vertical="center" wrapText="1"/>
    </xf>
    <xf numFmtId="0" fontId="8" fillId="0" borderId="0" xfId="0" applyFont="1" applyAlignment="1"/>
    <xf numFmtId="164" fontId="9" fillId="0" borderId="0" xfId="0" applyNumberFormat="1" applyFont="1"/>
    <xf numFmtId="164" fontId="9" fillId="0" borderId="7"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0" fontId="14"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top" wrapText="1"/>
    </xf>
    <xf numFmtId="0" fontId="4" fillId="0" borderId="0" xfId="0" applyFont="1" applyAlignment="1">
      <alignment vertical="center" wrapText="1"/>
    </xf>
    <xf numFmtId="16"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43" fillId="0" borderId="4" xfId="0" applyFont="1" applyFill="1" applyBorder="1" applyAlignment="1">
      <alignment vertical="center" wrapText="1"/>
    </xf>
    <xf numFmtId="0" fontId="29" fillId="0" borderId="4" xfId="0" applyFont="1" applyFill="1" applyBorder="1" applyAlignment="1">
      <alignment vertical="center" wrapText="1"/>
    </xf>
    <xf numFmtId="0" fontId="12" fillId="0" borderId="4"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44" fillId="0" borderId="0" xfId="0" applyFont="1" applyFill="1"/>
    <xf numFmtId="0" fontId="14" fillId="0" borderId="0" xfId="0" applyFont="1" applyFill="1"/>
    <xf numFmtId="0" fontId="14" fillId="0" borderId="0" xfId="0" applyFont="1" applyFill="1" applyAlignment="1">
      <alignment wrapText="1"/>
    </xf>
    <xf numFmtId="0" fontId="4" fillId="0" borderId="0" xfId="0" applyFont="1" applyFill="1"/>
    <xf numFmtId="0" fontId="14" fillId="0" borderId="0" xfId="0" applyFont="1" applyAlignment="1">
      <alignment wrapText="1"/>
    </xf>
    <xf numFmtId="0" fontId="9" fillId="0" borderId="1" xfId="0" applyFont="1" applyFill="1" applyBorder="1"/>
    <xf numFmtId="0" fontId="9" fillId="0" borderId="5" xfId="0" applyFont="1" applyFill="1" applyBorder="1"/>
    <xf numFmtId="0" fontId="6" fillId="0" borderId="0" xfId="0" applyFont="1" applyFill="1" applyAlignment="1">
      <alignment horizontal="left" vertical="justify" wrapText="1"/>
    </xf>
    <xf numFmtId="0" fontId="9" fillId="0" borderId="0" xfId="0" applyFont="1" applyBorder="1" applyAlignment="1">
      <alignment horizontal="center" vertical="center" wrapText="1"/>
    </xf>
    <xf numFmtId="0" fontId="6" fillId="0" borderId="0" xfId="0" applyFont="1" applyFill="1" applyAlignment="1">
      <alignment horizontal="center" vertical="center" wrapText="1"/>
    </xf>
    <xf numFmtId="164" fontId="8" fillId="0" borderId="0" xfId="0" applyNumberFormat="1" applyFont="1" applyBorder="1" applyAlignment="1">
      <alignment horizontal="center"/>
    </xf>
    <xf numFmtId="164" fontId="8" fillId="0" borderId="0" xfId="0" applyNumberFormat="1" applyFont="1" applyAlignment="1">
      <alignment horizontal="center"/>
    </xf>
    <xf numFmtId="0" fontId="7" fillId="0" borderId="0" xfId="0" applyFont="1" applyFill="1" applyAlignment="1">
      <alignment vertical="center"/>
    </xf>
    <xf numFmtId="0" fontId="7" fillId="0" borderId="0" xfId="0" applyFont="1" applyFill="1" applyAlignment="1">
      <alignment vertical="center" wrapText="1"/>
    </xf>
    <xf numFmtId="0" fontId="6" fillId="0" borderId="0" xfId="0" applyFont="1" applyAlignment="1">
      <alignment horizontal="center" vertical="center"/>
    </xf>
    <xf numFmtId="0" fontId="7" fillId="0" borderId="0" xfId="0" applyFont="1" applyAlignment="1">
      <alignment horizontal="center"/>
    </xf>
    <xf numFmtId="0" fontId="45" fillId="0" borderId="0" xfId="0" applyFont="1"/>
    <xf numFmtId="0" fontId="14" fillId="0" borderId="0" xfId="0" applyFont="1" applyBorder="1" applyAlignment="1">
      <alignment horizontal="center"/>
    </xf>
    <xf numFmtId="0" fontId="40" fillId="0" borderId="0" xfId="0" applyFont="1" applyBorder="1" applyAlignment="1"/>
    <xf numFmtId="0" fontId="4" fillId="0" borderId="0" xfId="0" applyFont="1" applyFill="1" applyAlignment="1">
      <alignment wrapText="1"/>
    </xf>
    <xf numFmtId="164" fontId="4" fillId="2" borderId="0" xfId="1" applyNumberFormat="1" applyFont="1" applyFill="1" applyAlignment="1">
      <alignment vertical="center"/>
    </xf>
    <xf numFmtId="164" fontId="4" fillId="0" borderId="0" xfId="1" applyNumberFormat="1" applyFont="1" applyAlignment="1">
      <alignment vertical="center"/>
    </xf>
    <xf numFmtId="164" fontId="4" fillId="0" borderId="0" xfId="0" applyNumberFormat="1" applyFont="1" applyAlignment="1">
      <alignment vertical="center"/>
    </xf>
    <xf numFmtId="0" fontId="23" fillId="0" borderId="4" xfId="0" applyFont="1" applyBorder="1" applyAlignment="1">
      <alignment horizontal="center" vertical="center"/>
    </xf>
    <xf numFmtId="0" fontId="37" fillId="0" borderId="0" xfId="0" applyFont="1" applyAlignment="1">
      <alignment horizontal="left" vertical="center" wrapText="1"/>
    </xf>
    <xf numFmtId="0" fontId="46" fillId="0" borderId="0" xfId="0" applyFont="1"/>
    <xf numFmtId="0" fontId="8" fillId="2" borderId="0" xfId="0" applyFont="1" applyFill="1" applyBorder="1" applyAlignment="1">
      <alignment horizontal="center"/>
    </xf>
    <xf numFmtId="0" fontId="6" fillId="2" borderId="0" xfId="0" applyFont="1" applyFill="1"/>
    <xf numFmtId="0" fontId="8" fillId="2" borderId="0" xfId="0" applyFont="1" applyFill="1" applyAlignment="1">
      <alignment vertical="center"/>
    </xf>
    <xf numFmtId="0" fontId="8" fillId="2" borderId="0" xfId="0" applyFont="1" applyFill="1" applyBorder="1" applyAlignment="1">
      <alignment vertical="center"/>
    </xf>
    <xf numFmtId="0" fontId="6" fillId="2" borderId="0" xfId="0" applyFont="1" applyFill="1" applyAlignment="1">
      <alignment vertical="top" wrapText="1"/>
    </xf>
    <xf numFmtId="0" fontId="6" fillId="2" borderId="0" xfId="0" applyFont="1" applyFill="1" applyBorder="1" applyAlignment="1">
      <alignment vertical="top" wrapText="1"/>
    </xf>
    <xf numFmtId="0" fontId="9" fillId="2" borderId="0" xfId="0" applyFont="1" applyFill="1"/>
    <xf numFmtId="0" fontId="6" fillId="2" borderId="0" xfId="0" applyFont="1" applyFill="1" applyAlignment="1">
      <alignment horizontal="center"/>
    </xf>
    <xf numFmtId="0" fontId="3" fillId="0" borderId="0" xfId="0" applyFont="1" applyAlignment="1">
      <alignment horizontal="left" vertical="center" indent="5"/>
    </xf>
    <xf numFmtId="0" fontId="47"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0" fontId="25" fillId="0" borderId="0" xfId="0" applyFont="1" applyAlignment="1">
      <alignment horizontal="justify" vertical="center"/>
    </xf>
    <xf numFmtId="0" fontId="38" fillId="0" borderId="0" xfId="0" applyFont="1" applyAlignment="1">
      <alignment horizontal="justify" vertical="center"/>
    </xf>
    <xf numFmtId="0" fontId="50" fillId="0" borderId="0" xfId="0" applyFont="1" applyAlignment="1">
      <alignment horizontal="justify" vertical="center"/>
    </xf>
    <xf numFmtId="0" fontId="52" fillId="0" borderId="0" xfId="0" applyFont="1" applyAlignment="1">
      <alignment vertical="center"/>
    </xf>
    <xf numFmtId="0" fontId="53" fillId="0" borderId="0" xfId="0" applyFont="1" applyAlignment="1">
      <alignment vertical="center"/>
    </xf>
    <xf numFmtId="0" fontId="25" fillId="0" borderId="0" xfId="0" applyFont="1" applyAlignment="1">
      <alignment vertical="center"/>
    </xf>
    <xf numFmtId="0" fontId="25" fillId="0" borderId="0" xfId="0" applyFont="1" applyAlignment="1">
      <alignment horizontal="justify" vertical="center" wrapText="1"/>
    </xf>
    <xf numFmtId="0" fontId="25" fillId="0" borderId="0" xfId="0" applyFont="1" applyAlignment="1">
      <alignment vertical="center" wrapText="1"/>
    </xf>
    <xf numFmtId="0" fontId="0" fillId="0" borderId="0" xfId="0" applyAlignment="1">
      <alignment wrapText="1"/>
    </xf>
    <xf numFmtId="0" fontId="6" fillId="0" borderId="0" xfId="0" applyFont="1" applyAlignment="1">
      <alignment horizontal="center"/>
    </xf>
    <xf numFmtId="0" fontId="9" fillId="0" borderId="0" xfId="0" applyFont="1" applyAlignment="1">
      <alignment vertical="center" wrapText="1"/>
    </xf>
    <xf numFmtId="0" fontId="14"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Fill="1" applyAlignment="1">
      <alignment horizontal="justify" vertical="center"/>
    </xf>
    <xf numFmtId="165" fontId="4" fillId="0" borderId="0" xfId="0" applyNumberFormat="1" applyFont="1"/>
    <xf numFmtId="165" fontId="4" fillId="0" borderId="1" xfId="0" applyNumberFormat="1" applyFont="1" applyBorder="1"/>
    <xf numFmtId="165" fontId="4" fillId="0" borderId="0" xfId="0" applyNumberFormat="1" applyFont="1" applyBorder="1"/>
    <xf numFmtId="165" fontId="4" fillId="0" borderId="0" xfId="0" applyNumberFormat="1" applyFont="1" applyFill="1"/>
    <xf numFmtId="165" fontId="4" fillId="0" borderId="0" xfId="1" applyNumberFormat="1" applyFont="1" applyFill="1"/>
    <xf numFmtId="165" fontId="4" fillId="0" borderId="0" xfId="1" applyNumberFormat="1" applyFont="1"/>
    <xf numFmtId="165" fontId="4" fillId="0" borderId="1" xfId="1" applyNumberFormat="1" applyFont="1" applyBorder="1"/>
    <xf numFmtId="165" fontId="14" fillId="0" borderId="3" xfId="0" applyNumberFormat="1" applyFont="1" applyBorder="1"/>
    <xf numFmtId="165" fontId="14" fillId="0" borderId="0" xfId="0" applyNumberFormat="1" applyFont="1" applyBorder="1"/>
    <xf numFmtId="165" fontId="4" fillId="0" borderId="0" xfId="0" applyNumberFormat="1" applyFont="1" applyAlignment="1">
      <alignment vertical="center"/>
    </xf>
    <xf numFmtId="165" fontId="4" fillId="0" borderId="0" xfId="1" applyNumberFormat="1" applyFont="1" applyAlignment="1">
      <alignment vertical="center"/>
    </xf>
    <xf numFmtId="0" fontId="56" fillId="0" borderId="0" xfId="0" applyFont="1" applyFill="1" applyAlignment="1">
      <alignment vertical="justify" wrapText="1"/>
    </xf>
    <xf numFmtId="0" fontId="1" fillId="0" borderId="0" xfId="0" applyFont="1" applyFill="1"/>
    <xf numFmtId="0" fontId="4" fillId="0" borderId="0" xfId="0" applyFont="1" applyAlignment="1">
      <alignment vertical="top" wrapText="1"/>
    </xf>
    <xf numFmtId="0" fontId="8" fillId="0" borderId="0" xfId="0" applyFont="1" applyFill="1" applyAlignment="1">
      <alignment horizontal="left"/>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Alignment="1">
      <alignment horizontal="left"/>
    </xf>
    <xf numFmtId="0" fontId="9" fillId="0" borderId="0" xfId="0" applyNumberFormat="1" applyFont="1" applyFill="1" applyAlignment="1">
      <alignment horizontal="left" vertical="center"/>
    </xf>
    <xf numFmtId="0" fontId="9" fillId="0" borderId="0" xfId="0" applyFont="1" applyAlignment="1">
      <alignment horizontal="left"/>
    </xf>
    <xf numFmtId="0" fontId="2" fillId="0" borderId="0" xfId="0" applyFont="1" applyFill="1" applyAlignment="1">
      <alignment horizontal="left"/>
    </xf>
    <xf numFmtId="0" fontId="6" fillId="0" borderId="0" xfId="0" applyFont="1" applyFill="1" applyAlignment="1">
      <alignment horizontal="justify" vertical="top" wrapText="1"/>
    </xf>
    <xf numFmtId="0" fontId="6" fillId="0" borderId="0" xfId="0" applyFont="1" applyFill="1" applyAlignment="1">
      <alignment horizontal="left" vertical="top" wrapText="1"/>
    </xf>
    <xf numFmtId="0" fontId="6" fillId="0" borderId="0" xfId="0" applyFont="1" applyFill="1" applyAlignment="1">
      <alignment horizontal="justify" vertical="justify"/>
    </xf>
    <xf numFmtId="0" fontId="2" fillId="0" borderId="0" xfId="0" applyFont="1" applyAlignment="1">
      <alignment horizontal="left"/>
    </xf>
    <xf numFmtId="0" fontId="2" fillId="0" borderId="0" xfId="0" applyFont="1" applyAlignment="1">
      <alignment horizontal="right"/>
    </xf>
    <xf numFmtId="0" fontId="6" fillId="0" borderId="0" xfId="0" applyFont="1" applyFill="1" applyAlignment="1">
      <alignment horizontal="left"/>
    </xf>
    <xf numFmtId="0" fontId="0" fillId="0" borderId="0" xfId="0" applyAlignment="1"/>
    <xf numFmtId="0" fontId="6" fillId="0" borderId="0" xfId="0" applyFont="1" applyFill="1" applyAlignment="1">
      <alignment horizontal="justify" vertical="justify" wrapText="1"/>
    </xf>
    <xf numFmtId="0" fontId="56" fillId="0" borderId="0" xfId="0" applyFont="1" applyFill="1" applyAlignment="1">
      <alignment horizontal="justify" vertical="justify" wrapText="1"/>
    </xf>
    <xf numFmtId="0" fontId="13" fillId="0" borderId="0" xfId="0" applyFont="1" applyFill="1"/>
    <xf numFmtId="0" fontId="7" fillId="0" borderId="4" xfId="0" applyFont="1" applyBorder="1" applyAlignment="1">
      <alignment horizontal="center" vertical="center"/>
    </xf>
    <xf numFmtId="0" fontId="57" fillId="0" borderId="4" xfId="0" applyFont="1" applyBorder="1" applyAlignment="1">
      <alignment horizontal="center" vertical="center" wrapText="1"/>
    </xf>
    <xf numFmtId="0" fontId="57" fillId="0" borderId="4" xfId="0" applyFont="1" applyBorder="1" applyAlignment="1">
      <alignment horizontal="center" vertical="center"/>
    </xf>
    <xf numFmtId="0" fontId="6" fillId="0" borderId="11" xfId="0" applyFont="1" applyBorder="1"/>
    <xf numFmtId="0" fontId="6" fillId="0" borderId="12" xfId="0" applyFont="1" applyBorder="1"/>
    <xf numFmtId="0" fontId="6" fillId="0" borderId="11" xfId="0" applyFont="1" applyBorder="1" applyAlignment="1"/>
    <xf numFmtId="0" fontId="7" fillId="0" borderId="13" xfId="0" applyFont="1"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left"/>
    </xf>
    <xf numFmtId="0" fontId="6" fillId="0" borderId="15" xfId="0" applyFont="1" applyBorder="1" applyAlignment="1">
      <alignment horizontal="left"/>
    </xf>
    <xf numFmtId="0" fontId="6" fillId="0" borderId="12" xfId="0" applyFont="1" applyBorder="1" applyAlignment="1">
      <alignment horizontal="left"/>
    </xf>
    <xf numFmtId="0" fontId="6" fillId="0" borderId="11" xfId="0" applyFont="1" applyBorder="1" applyAlignment="1">
      <alignment horizontal="center"/>
    </xf>
    <xf numFmtId="0" fontId="6" fillId="0" borderId="14" xfId="0" applyFont="1" applyBorder="1" applyAlignment="1">
      <alignment horizontal="left"/>
    </xf>
    <xf numFmtId="0" fontId="9" fillId="0" borderId="4" xfId="0" applyFont="1" applyFill="1" applyBorder="1" applyAlignment="1">
      <alignment vertical="center" wrapText="1"/>
    </xf>
    <xf numFmtId="0" fontId="2" fillId="0" borderId="0" xfId="0" applyFont="1" applyFill="1" applyAlignment="1">
      <alignment horizontal="left"/>
    </xf>
    <xf numFmtId="0" fontId="6" fillId="0" borderId="0" xfId="0" applyFont="1" applyFill="1" applyAlignment="1">
      <alignment horizontal="justify" vertical="justify" wrapText="1"/>
    </xf>
    <xf numFmtId="0" fontId="58" fillId="0" borderId="1" xfId="0" applyFont="1" applyBorder="1" applyAlignment="1">
      <alignment horizontal="center"/>
    </xf>
    <xf numFmtId="0" fontId="54" fillId="0" borderId="1" xfId="0" applyFont="1" applyBorder="1" applyAlignment="1">
      <alignment horizontal="center"/>
    </xf>
    <xf numFmtId="0" fontId="54" fillId="0" borderId="1" xfId="0" applyFont="1" applyBorder="1" applyAlignment="1">
      <alignment horizontal="center" vertical="top" wrapText="1"/>
    </xf>
    <xf numFmtId="0" fontId="54" fillId="0" borderId="1" xfId="0" applyFont="1" applyFill="1" applyBorder="1" applyAlignment="1">
      <alignment horizontal="center" vertical="top" wrapText="1"/>
    </xf>
    <xf numFmtId="0" fontId="54" fillId="0" borderId="1" xfId="0" applyFont="1" applyFill="1" applyBorder="1" applyAlignment="1">
      <alignment horizontal="center"/>
    </xf>
    <xf numFmtId="0" fontId="54" fillId="0" borderId="1" xfId="0" applyFont="1" applyBorder="1" applyAlignment="1">
      <alignment horizontal="center" wrapText="1"/>
    </xf>
    <xf numFmtId="0" fontId="59" fillId="0" borderId="0" xfId="0" applyFont="1"/>
    <xf numFmtId="0" fontId="59" fillId="0" borderId="0" xfId="0" applyFont="1" applyFill="1"/>
    <xf numFmtId="0" fontId="54" fillId="0" borderId="0" xfId="0" applyFont="1"/>
    <xf numFmtId="0" fontId="11" fillId="0" borderId="0" xfId="0" applyFont="1" applyAlignment="1">
      <alignment horizontal="justify" vertical="center"/>
    </xf>
    <xf numFmtId="0" fontId="7" fillId="0" borderId="0" xfId="0" applyFont="1" applyFill="1" applyAlignment="1"/>
    <xf numFmtId="0" fontId="8" fillId="0" borderId="0" xfId="0" applyFont="1" applyFill="1" applyAlignment="1"/>
    <xf numFmtId="0" fontId="2" fillId="0" borderId="0" xfId="0" applyFont="1" applyFill="1" applyAlignment="1"/>
    <xf numFmtId="0" fontId="8" fillId="0" borderId="0" xfId="0" applyFont="1" applyFill="1" applyAlignment="1">
      <alignment horizontal="center" vertical="top"/>
    </xf>
    <xf numFmtId="164" fontId="7" fillId="0" borderId="0" xfId="0" applyNumberFormat="1" applyFont="1" applyBorder="1"/>
    <xf numFmtId="0" fontId="61" fillId="0" borderId="10" xfId="0" applyFont="1" applyBorder="1" applyAlignment="1">
      <alignment vertical="top"/>
    </xf>
    <xf numFmtId="0" fontId="11" fillId="0" borderId="0" xfId="0" applyFont="1" applyAlignment="1">
      <alignment vertical="center"/>
    </xf>
    <xf numFmtId="0" fontId="38" fillId="0" borderId="4" xfId="0" applyFont="1" applyBorder="1" applyAlignment="1">
      <alignment horizontal="center" vertical="center" wrapText="1"/>
    </xf>
    <xf numFmtId="0" fontId="38" fillId="0" borderId="4" xfId="0" applyFont="1" applyBorder="1" applyAlignment="1">
      <alignment horizontal="center" vertical="center"/>
    </xf>
    <xf numFmtId="0" fontId="63" fillId="0" borderId="0" xfId="0" applyFont="1"/>
    <xf numFmtId="0" fontId="64" fillId="0" borderId="0" xfId="0" applyFont="1" applyAlignment="1">
      <alignment horizontal="center"/>
    </xf>
    <xf numFmtId="0" fontId="63" fillId="0" borderId="0" xfId="0" applyFont="1" applyAlignment="1">
      <alignment horizontal="center"/>
    </xf>
    <xf numFmtId="0" fontId="63" fillId="0" borderId="0" xfId="0" applyFont="1" applyAlignment="1">
      <alignment horizontal="justify"/>
    </xf>
    <xf numFmtId="0" fontId="65" fillId="0" borderId="0" xfId="0" applyFont="1" applyAlignment="1">
      <alignment vertical="center"/>
    </xf>
    <xf numFmtId="0" fontId="65" fillId="0" borderId="0" xfId="0" applyFont="1" applyAlignment="1">
      <alignment horizontal="left" vertical="center"/>
    </xf>
    <xf numFmtId="167" fontId="63" fillId="0" borderId="0" xfId="0" applyNumberFormat="1" applyFont="1" applyBorder="1" applyAlignment="1">
      <alignment horizontal="center"/>
    </xf>
    <xf numFmtId="0" fontId="65" fillId="0" borderId="0" xfId="0" applyFont="1" applyAlignment="1">
      <alignment horizontal="right"/>
    </xf>
    <xf numFmtId="0" fontId="63" fillId="0" borderId="0" xfId="0" applyFont="1" applyAlignment="1">
      <alignment horizontal="right" vertical="center"/>
    </xf>
    <xf numFmtId="0" fontId="63" fillId="0" borderId="0" xfId="0" applyFont="1" applyBorder="1" applyAlignment="1">
      <alignment horizontal="right"/>
    </xf>
    <xf numFmtId="0" fontId="63" fillId="0" borderId="0" xfId="0" applyFont="1" applyAlignment="1">
      <alignment horizontal="left"/>
    </xf>
    <xf numFmtId="0" fontId="63" fillId="0" borderId="0" xfId="0" applyFont="1" applyBorder="1" applyAlignment="1"/>
    <xf numFmtId="0" fontId="63" fillId="0" borderId="0" xfId="0" applyFont="1" applyAlignment="1">
      <alignment horizontal="right"/>
    </xf>
    <xf numFmtId="0" fontId="64" fillId="0" borderId="16" xfId="0" applyFont="1" applyBorder="1" applyAlignment="1">
      <alignment horizontal="center" vertical="top" wrapText="1"/>
    </xf>
    <xf numFmtId="0" fontId="64" fillId="0" borderId="17" xfId="0" applyFont="1" applyBorder="1" applyAlignment="1">
      <alignment horizontal="center" vertical="top" wrapText="1"/>
    </xf>
    <xf numFmtId="0" fontId="64" fillId="0" borderId="18" xfId="0" applyFont="1" applyBorder="1" applyAlignment="1">
      <alignment horizontal="center" vertical="top" wrapText="1"/>
    </xf>
    <xf numFmtId="0" fontId="63" fillId="0" borderId="19" xfId="0" applyFont="1" applyBorder="1" applyAlignment="1">
      <alignment horizontal="center" vertical="top" wrapText="1"/>
    </xf>
    <xf numFmtId="0" fontId="63" fillId="0" borderId="20" xfId="0" applyFont="1" applyBorder="1" applyAlignment="1">
      <alignment horizontal="center" vertical="top" wrapText="1"/>
    </xf>
    <xf numFmtId="0" fontId="63" fillId="0" borderId="21" xfId="0" applyFont="1" applyBorder="1" applyAlignment="1">
      <alignment horizontal="center" vertical="top" wrapText="1"/>
    </xf>
    <xf numFmtId="0" fontId="63" fillId="0" borderId="22" xfId="0" applyFont="1" applyBorder="1" applyAlignment="1">
      <alignment vertical="top" wrapText="1"/>
    </xf>
    <xf numFmtId="0" fontId="63" fillId="0" borderId="23" xfId="0" applyFont="1" applyBorder="1" applyAlignment="1">
      <alignment horizontal="center" vertical="top" wrapText="1"/>
    </xf>
    <xf numFmtId="0" fontId="63" fillId="0" borderId="24" xfId="0" applyFont="1" applyBorder="1" applyAlignment="1">
      <alignment horizontal="center" vertical="top" wrapText="1"/>
    </xf>
    <xf numFmtId="0" fontId="63" fillId="0" borderId="25" xfId="0" applyFont="1" applyBorder="1" applyAlignment="1" applyProtection="1">
      <alignment vertical="top" wrapText="1"/>
      <protection locked="0"/>
    </xf>
    <xf numFmtId="165" fontId="63" fillId="0" borderId="26" xfId="0" applyNumberFormat="1" applyFont="1" applyBorder="1" applyAlignment="1" applyProtection="1">
      <alignment horizontal="right" vertical="top" wrapText="1"/>
      <protection locked="0"/>
    </xf>
    <xf numFmtId="0" fontId="63" fillId="0" borderId="26" xfId="0" applyNumberFormat="1" applyFont="1" applyBorder="1" applyAlignment="1" applyProtection="1">
      <alignment vertical="top" wrapText="1"/>
      <protection locked="0"/>
    </xf>
    <xf numFmtId="0" fontId="63" fillId="0" borderId="28" xfId="0" applyFont="1" applyBorder="1" applyAlignment="1" applyProtection="1">
      <alignment vertical="top" wrapText="1"/>
      <protection locked="0"/>
    </xf>
    <xf numFmtId="165" fontId="63" fillId="0" borderId="4" xfId="0" applyNumberFormat="1" applyFont="1" applyBorder="1" applyAlignment="1" applyProtection="1">
      <alignment horizontal="right" vertical="top" wrapText="1"/>
      <protection locked="0"/>
    </xf>
    <xf numFmtId="0" fontId="63" fillId="0" borderId="4" xfId="0" applyNumberFormat="1" applyFont="1" applyBorder="1" applyAlignment="1" applyProtection="1">
      <alignment vertical="top" wrapText="1"/>
      <protection locked="0"/>
    </xf>
    <xf numFmtId="165" fontId="64" fillId="2" borderId="33" xfId="0" applyNumberFormat="1" applyFont="1" applyFill="1" applyBorder="1" applyAlignment="1">
      <alignment horizontal="right" vertical="top" wrapText="1"/>
    </xf>
    <xf numFmtId="0" fontId="64" fillId="0" borderId="0" xfId="0" applyFont="1"/>
    <xf numFmtId="0" fontId="63" fillId="0" borderId="0" xfId="0" applyFont="1" applyFill="1" applyAlignment="1"/>
    <xf numFmtId="165" fontId="63" fillId="0" borderId="1" xfId="0" applyNumberFormat="1" applyFont="1" applyBorder="1" applyProtection="1">
      <protection locked="0"/>
    </xf>
    <xf numFmtId="0" fontId="66" fillId="0" borderId="0" xfId="0" applyFont="1" applyAlignment="1">
      <alignment vertical="center"/>
    </xf>
    <xf numFmtId="0" fontId="67" fillId="0" borderId="0" xfId="0" applyFont="1" applyAlignment="1">
      <alignment horizontal="right" vertical="center"/>
    </xf>
    <xf numFmtId="0" fontId="66" fillId="0" borderId="0" xfId="0" applyFont="1"/>
    <xf numFmtId="0" fontId="68" fillId="0" borderId="0" xfId="0" applyFont="1" applyAlignment="1">
      <alignment horizontal="center" vertical="center"/>
    </xf>
    <xf numFmtId="0" fontId="66" fillId="0" borderId="0" xfId="0" applyFont="1" applyAlignment="1">
      <alignment horizontal="left" vertical="center"/>
    </xf>
    <xf numFmtId="49" fontId="66" fillId="0" borderId="1" xfId="0" applyNumberFormat="1" applyFont="1" applyBorder="1" applyAlignment="1" applyProtection="1">
      <alignment horizontal="left" vertical="center"/>
      <protection locked="0"/>
    </xf>
    <xf numFmtId="49" fontId="66" fillId="0" borderId="0" xfId="0" applyNumberFormat="1" applyFont="1" applyAlignment="1">
      <alignment horizontal="center" vertical="center"/>
    </xf>
    <xf numFmtId="0" fontId="66" fillId="0" borderId="0" xfId="0" applyFont="1" applyAlignment="1">
      <alignment horizontal="justify" vertical="center"/>
    </xf>
    <xf numFmtId="166" fontId="66" fillId="0" borderId="1" xfId="0" applyNumberFormat="1" applyFont="1" applyBorder="1" applyAlignment="1" applyProtection="1">
      <alignment horizontal="left" vertical="center"/>
      <protection locked="0"/>
    </xf>
    <xf numFmtId="168" fontId="66" fillId="0" borderId="0" xfId="0" applyNumberFormat="1" applyFont="1" applyAlignment="1">
      <alignment horizontal="center" vertical="center"/>
    </xf>
    <xf numFmtId="168" fontId="66" fillId="0" borderId="0" xfId="0" applyNumberFormat="1" applyFont="1" applyAlignment="1">
      <alignment horizontal="right" vertical="center"/>
    </xf>
    <xf numFmtId="0" fontId="66" fillId="0" borderId="0" xfId="0" applyFont="1" applyAlignment="1">
      <alignment horizontal="center" vertical="center"/>
    </xf>
    <xf numFmtId="0" fontId="68" fillId="0" borderId="39" xfId="0" applyFont="1" applyBorder="1" applyAlignment="1">
      <alignment vertical="center"/>
    </xf>
    <xf numFmtId="0" fontId="68" fillId="0" borderId="40" xfId="0" applyFont="1" applyBorder="1" applyAlignment="1">
      <alignment vertical="center"/>
    </xf>
    <xf numFmtId="0" fontId="68" fillId="0" borderId="34" xfId="0" applyFont="1" applyBorder="1" applyAlignment="1">
      <alignment vertical="center"/>
    </xf>
    <xf numFmtId="0" fontId="68" fillId="0" borderId="34" xfId="0" applyFont="1" applyFill="1" applyBorder="1" applyAlignment="1">
      <alignment vertical="center"/>
    </xf>
    <xf numFmtId="0" fontId="68" fillId="0" borderId="26" xfId="0" applyFont="1" applyFill="1" applyBorder="1" applyAlignment="1">
      <alignment horizontal="center" vertical="center"/>
    </xf>
    <xf numFmtId="0" fontId="68" fillId="0" borderId="41" xfId="0" applyFont="1" applyFill="1" applyBorder="1" applyAlignment="1">
      <alignment vertical="center"/>
    </xf>
    <xf numFmtId="0" fontId="68" fillId="0" borderId="42" xfId="0" applyFont="1" applyBorder="1" applyAlignment="1">
      <alignment vertical="center"/>
    </xf>
    <xf numFmtId="0" fontId="69" fillId="0" borderId="43" xfId="0" applyFont="1" applyBorder="1" applyAlignment="1">
      <alignment vertical="center"/>
    </xf>
    <xf numFmtId="0" fontId="68" fillId="0" borderId="0" xfId="0" applyFont="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68" fillId="0" borderId="44" xfId="0" applyFont="1" applyFill="1" applyBorder="1" applyAlignment="1">
      <alignment vertical="center"/>
    </xf>
    <xf numFmtId="0" fontId="66" fillId="0" borderId="42" xfId="0" applyFont="1" applyBorder="1" applyAlignment="1">
      <alignment vertical="center" wrapText="1"/>
    </xf>
    <xf numFmtId="0" fontId="66" fillId="0" borderId="45" xfId="0" applyFont="1" applyBorder="1" applyAlignment="1" applyProtection="1">
      <alignment horizontal="center" vertical="center"/>
      <protection locked="0"/>
    </xf>
    <xf numFmtId="0" fontId="66" fillId="0" borderId="0" xfId="0" applyFont="1" applyFill="1" applyAlignment="1">
      <alignment vertical="center" wrapText="1"/>
    </xf>
    <xf numFmtId="0" fontId="66" fillId="0" borderId="4" xfId="0" applyFont="1" applyFill="1" applyBorder="1" applyAlignment="1" applyProtection="1">
      <alignment horizontal="center" vertical="center"/>
      <protection locked="0"/>
    </xf>
    <xf numFmtId="0" fontId="66" fillId="0" borderId="0" xfId="0" applyFont="1" applyFill="1" applyAlignment="1">
      <alignment horizontal="left" vertical="center"/>
    </xf>
    <xf numFmtId="0" fontId="66" fillId="0" borderId="44" xfId="0" applyFont="1" applyFill="1" applyBorder="1" applyAlignment="1">
      <alignment vertical="center"/>
    </xf>
    <xf numFmtId="0" fontId="66" fillId="0" borderId="0" xfId="0" applyFont="1" applyFill="1" applyAlignment="1">
      <alignment vertical="center"/>
    </xf>
    <xf numFmtId="0" fontId="66" fillId="0" borderId="9" xfId="0" applyFont="1" applyBorder="1" applyAlignment="1" applyProtection="1">
      <alignment horizontal="center" vertical="center"/>
      <protection locked="0"/>
    </xf>
    <xf numFmtId="0" fontId="66" fillId="0" borderId="42" xfId="0" applyFont="1" applyBorder="1"/>
    <xf numFmtId="0" fontId="66" fillId="0" borderId="43" xfId="0" applyFont="1" applyBorder="1"/>
    <xf numFmtId="0" fontId="66" fillId="0" borderId="43" xfId="0" applyFont="1" applyBorder="1" applyAlignment="1">
      <alignment vertical="center"/>
    </xf>
    <xf numFmtId="0" fontId="66" fillId="0" borderId="43" xfId="0" applyFont="1" applyFill="1" applyBorder="1" applyAlignment="1">
      <alignment horizontal="left" vertical="center"/>
    </xf>
    <xf numFmtId="0" fontId="66" fillId="0" borderId="0" xfId="0" applyFont="1" applyFill="1" applyBorder="1" applyAlignment="1">
      <alignment horizontal="left" vertical="center"/>
    </xf>
    <xf numFmtId="0" fontId="69" fillId="0" borderId="42" xfId="0" applyFont="1" applyBorder="1" applyAlignment="1">
      <alignment vertical="center"/>
    </xf>
    <xf numFmtId="0" fontId="66" fillId="0" borderId="42" xfId="0" applyFont="1" applyBorder="1" applyAlignment="1">
      <alignment horizontal="left" vertical="center" wrapText="1"/>
    </xf>
    <xf numFmtId="0" fontId="66" fillId="0" borderId="0" xfId="0" applyFont="1" applyFill="1"/>
    <xf numFmtId="0" fontId="66" fillId="0" borderId="46" xfId="0" applyFont="1" applyBorder="1" applyAlignment="1" applyProtection="1">
      <alignment horizontal="center" vertical="center"/>
      <protection locked="0"/>
    </xf>
    <xf numFmtId="0" fontId="66" fillId="0" borderId="9" xfId="0" applyFont="1" applyFill="1" applyBorder="1" applyAlignment="1" applyProtection="1">
      <alignment horizontal="center" vertical="center"/>
      <protection locked="0"/>
    </xf>
    <xf numFmtId="0" fontId="66" fillId="2" borderId="9" xfId="0" applyFont="1" applyFill="1" applyBorder="1" applyAlignment="1">
      <alignment horizontal="center" vertical="center"/>
    </xf>
    <xf numFmtId="0" fontId="66" fillId="0" borderId="32" xfId="0" applyFont="1" applyBorder="1"/>
    <xf numFmtId="0" fontId="66" fillId="0" borderId="50" xfId="0" applyFont="1" applyBorder="1"/>
    <xf numFmtId="0" fontId="66" fillId="0" borderId="5" xfId="0" applyFont="1" applyBorder="1" applyAlignment="1">
      <alignment vertical="center"/>
    </xf>
    <xf numFmtId="0" fontId="66" fillId="0" borderId="37" xfId="0" applyFont="1" applyBorder="1"/>
    <xf numFmtId="0" fontId="66" fillId="0" borderId="5" xfId="0" applyFont="1" applyBorder="1"/>
    <xf numFmtId="0" fontId="66" fillId="0" borderId="5" xfId="0" applyFont="1" applyBorder="1" applyAlignment="1">
      <alignment horizontal="left" vertical="center"/>
    </xf>
    <xf numFmtId="0" fontId="66" fillId="0" borderId="0" xfId="0" applyFont="1" applyBorder="1"/>
    <xf numFmtId="0" fontId="68" fillId="0" borderId="43"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xf numFmtId="0" fontId="66" fillId="0" borderId="42" xfId="0" applyFont="1" applyBorder="1" applyAlignment="1">
      <alignment vertical="center"/>
    </xf>
    <xf numFmtId="0" fontId="66" fillId="0" borderId="42" xfId="0" applyFont="1" applyFill="1" applyBorder="1" applyAlignment="1">
      <alignment horizontal="left" wrapText="1"/>
    </xf>
    <xf numFmtId="0" fontId="66" fillId="0" borderId="42" xfId="0" applyFont="1" applyFill="1" applyBorder="1"/>
    <xf numFmtId="0" fontId="66" fillId="0" borderId="53" xfId="0" applyFont="1" applyBorder="1" applyAlignment="1">
      <alignment vertical="center"/>
    </xf>
    <xf numFmtId="0" fontId="66" fillId="0" borderId="45" xfId="0" applyFont="1" applyBorder="1" applyAlignment="1">
      <alignment vertical="center"/>
    </xf>
    <xf numFmtId="0" fontId="66" fillId="0" borderId="1" xfId="0" applyFont="1" applyBorder="1" applyAlignment="1">
      <alignment vertical="center"/>
    </xf>
    <xf numFmtId="0" fontId="68" fillId="0" borderId="42" xfId="0" applyFont="1" applyBorder="1" applyAlignment="1">
      <alignment horizontal="left" vertical="center"/>
    </xf>
    <xf numFmtId="0" fontId="68" fillId="0" borderId="0" xfId="0" applyFont="1" applyBorder="1" applyAlignment="1">
      <alignment horizontal="left" vertical="center"/>
    </xf>
    <xf numFmtId="0" fontId="68" fillId="0" borderId="0" xfId="0" applyFont="1" applyAlignment="1">
      <alignment horizontal="left" vertical="center"/>
    </xf>
    <xf numFmtId="0" fontId="69" fillId="0" borderId="42" xfId="0" applyFont="1" applyBorder="1" applyAlignment="1">
      <alignment horizontal="left" vertical="center"/>
    </xf>
    <xf numFmtId="0" fontId="69" fillId="0" borderId="43" xfId="0" applyFont="1" applyBorder="1" applyAlignment="1">
      <alignment horizontal="left" vertical="center" wrapText="1"/>
    </xf>
    <xf numFmtId="0" fontId="69" fillId="0" borderId="0" xfId="0" applyFont="1" applyAlignment="1">
      <alignment horizontal="left" vertical="center"/>
    </xf>
    <xf numFmtId="0" fontId="66" fillId="0" borderId="42" xfId="0" applyFont="1" applyBorder="1" applyAlignment="1">
      <alignment horizontal="left" vertical="center"/>
    </xf>
    <xf numFmtId="0" fontId="66" fillId="0" borderId="0" xfId="0" applyFont="1" applyFill="1" applyBorder="1"/>
    <xf numFmtId="0" fontId="66" fillId="0" borderId="0" xfId="0" applyFont="1" applyFill="1" applyBorder="1" applyAlignment="1">
      <alignment vertical="center" wrapText="1"/>
    </xf>
    <xf numFmtId="0" fontId="66" fillId="0" borderId="0" xfId="0" applyFont="1" applyFill="1" applyBorder="1" applyAlignment="1">
      <alignment wrapText="1"/>
    </xf>
    <xf numFmtId="0" fontId="66" fillId="0" borderId="42" xfId="0" applyFont="1" applyBorder="1" applyAlignment="1">
      <alignment horizontal="right" vertical="center"/>
    </xf>
    <xf numFmtId="0" fontId="66" fillId="0" borderId="43" xfId="0" applyFont="1" applyBorder="1" applyAlignment="1">
      <alignment horizontal="left" vertical="center"/>
    </xf>
    <xf numFmtId="0" fontId="66" fillId="0" borderId="32" xfId="0" applyFont="1" applyBorder="1" applyAlignment="1">
      <alignment horizontal="right" vertical="center"/>
    </xf>
    <xf numFmtId="0" fontId="66" fillId="0" borderId="54" xfId="0" applyFont="1" applyBorder="1" applyAlignment="1">
      <alignment horizontal="left" vertical="center"/>
    </xf>
    <xf numFmtId="0" fontId="66" fillId="0" borderId="5" xfId="0" applyFont="1" applyBorder="1" applyAlignment="1">
      <alignment horizontal="right" vertical="center"/>
    </xf>
    <xf numFmtId="0" fontId="68" fillId="0" borderId="0" xfId="0" applyFont="1" applyAlignment="1">
      <alignment horizontal="left" vertical="center" wrapText="1"/>
    </xf>
    <xf numFmtId="0" fontId="68" fillId="0" borderId="44" xfId="0" applyFont="1" applyBorder="1" applyAlignment="1">
      <alignment horizontal="left" vertical="center"/>
    </xf>
    <xf numFmtId="0" fontId="69" fillId="0" borderId="44" xfId="0" applyFont="1" applyBorder="1" applyAlignment="1">
      <alignment vertical="center"/>
    </xf>
    <xf numFmtId="0" fontId="71" fillId="0" borderId="0" xfId="0" applyFont="1" applyAlignment="1">
      <alignment horizontal="left" vertical="center"/>
    </xf>
    <xf numFmtId="0" fontId="71" fillId="0" borderId="44" xfId="0" applyFont="1" applyBorder="1" applyAlignment="1">
      <alignment vertical="center"/>
    </xf>
    <xf numFmtId="0" fontId="66" fillId="0" borderId="42" xfId="0" applyFont="1" applyFill="1" applyBorder="1" applyAlignment="1">
      <alignment vertical="center"/>
    </xf>
    <xf numFmtId="0" fontId="66" fillId="0" borderId="48" xfId="0" applyFont="1" applyBorder="1" applyAlignment="1" applyProtection="1">
      <alignment horizontal="center" vertical="center"/>
      <protection locked="0"/>
    </xf>
    <xf numFmtId="0" fontId="66" fillId="0" borderId="49" xfId="0" applyFont="1" applyBorder="1" applyAlignment="1" applyProtection="1">
      <alignment horizontal="center" vertical="center"/>
      <protection locked="0"/>
    </xf>
    <xf numFmtId="0" fontId="66" fillId="0" borderId="47" xfId="0" applyFont="1" applyBorder="1" applyAlignment="1" applyProtection="1">
      <alignment horizontal="center" vertical="center"/>
      <protection locked="0"/>
    </xf>
    <xf numFmtId="0" fontId="66" fillId="0" borderId="44" xfId="0" applyFont="1" applyBorder="1" applyAlignment="1" applyProtection="1">
      <alignment horizontal="center" vertical="center"/>
      <protection locked="0"/>
    </xf>
    <xf numFmtId="0" fontId="66" fillId="0" borderId="44" xfId="0" applyFont="1" applyBorder="1" applyAlignment="1">
      <alignment vertical="center"/>
    </xf>
    <xf numFmtId="0" fontId="66" fillId="0" borderId="32" xfId="0" applyFont="1" applyBorder="1" applyAlignment="1">
      <alignment vertical="center"/>
    </xf>
    <xf numFmtId="0" fontId="66" fillId="0" borderId="51" xfId="0" applyFont="1" applyBorder="1" applyAlignment="1">
      <alignment vertical="center"/>
    </xf>
    <xf numFmtId="0" fontId="73" fillId="0" borderId="0" xfId="0" applyFont="1" applyAlignment="1">
      <alignment horizontal="center"/>
    </xf>
    <xf numFmtId="0" fontId="74" fillId="0" borderId="0" xfId="0" applyFont="1"/>
    <xf numFmtId="0" fontId="65" fillId="0" borderId="0" xfId="0" applyFont="1" applyAlignment="1">
      <alignment horizontal="right" vertical="center"/>
    </xf>
    <xf numFmtId="0" fontId="65" fillId="0" borderId="0" xfId="0" applyFont="1" applyAlignment="1">
      <alignment horizontal="justify"/>
    </xf>
    <xf numFmtId="0" fontId="65" fillId="0" borderId="0" xfId="0" applyFont="1"/>
    <xf numFmtId="168" fontId="65" fillId="0" borderId="0" xfId="0" applyNumberFormat="1" applyFont="1" applyBorder="1" applyAlignment="1"/>
    <xf numFmtId="168" fontId="63" fillId="0" borderId="0" xfId="0" applyNumberFormat="1" applyFont="1" applyBorder="1" applyAlignment="1">
      <alignment horizontal="right"/>
    </xf>
    <xf numFmtId="14" fontId="75" fillId="0" borderId="0" xfId="0" applyNumberFormat="1" applyFont="1" applyBorder="1" applyAlignment="1">
      <alignment horizontal="center"/>
    </xf>
    <xf numFmtId="0" fontId="64" fillId="0" borderId="57" xfId="0" applyFont="1" applyBorder="1" applyAlignment="1">
      <alignment horizontal="center" vertical="top" wrapText="1"/>
    </xf>
    <xf numFmtId="0" fontId="64" fillId="0" borderId="58" xfId="0" applyFont="1" applyBorder="1" applyAlignment="1">
      <alignment horizontal="center" vertical="top" wrapText="1"/>
    </xf>
    <xf numFmtId="0" fontId="63" fillId="0" borderId="59" xfId="0" applyFont="1" applyBorder="1" applyAlignment="1">
      <alignment horizontal="center" vertical="top" wrapText="1"/>
    </xf>
    <xf numFmtId="0" fontId="63" fillId="0" borderId="60" xfId="0" applyFont="1" applyBorder="1" applyAlignment="1">
      <alignment horizontal="center"/>
    </xf>
    <xf numFmtId="0" fontId="76" fillId="0" borderId="19" xfId="0" applyFont="1" applyBorder="1" applyAlignment="1">
      <alignment vertical="top" wrapText="1"/>
    </xf>
    <xf numFmtId="0" fontId="76" fillId="0" borderId="20" xfId="0" applyFont="1" applyBorder="1" applyAlignment="1">
      <alignment vertical="top" wrapText="1"/>
    </xf>
    <xf numFmtId="0" fontId="76" fillId="0" borderId="20" xfId="0" applyFont="1" applyBorder="1" applyAlignment="1">
      <alignment horizontal="center" vertical="top" wrapText="1"/>
    </xf>
    <xf numFmtId="0" fontId="76" fillId="0" borderId="61" xfId="0" applyFont="1" applyBorder="1" applyAlignment="1">
      <alignment horizontal="center"/>
    </xf>
    <xf numFmtId="0" fontId="76" fillId="0" borderId="0" xfId="0" applyFont="1"/>
    <xf numFmtId="0" fontId="63" fillId="0" borderId="19" xfId="0" applyFont="1" applyBorder="1" applyAlignment="1">
      <alignment vertical="top" wrapText="1"/>
    </xf>
    <xf numFmtId="0" fontId="63" fillId="0" borderId="20" xfId="0" applyFont="1" applyBorder="1" applyAlignment="1">
      <alignment vertical="top" wrapText="1"/>
    </xf>
    <xf numFmtId="0" fontId="63" fillId="0" borderId="62" xfId="0" applyFont="1" applyBorder="1" applyAlignment="1">
      <alignment horizontal="center"/>
    </xf>
    <xf numFmtId="0" fontId="63" fillId="0" borderId="25" xfId="0" applyFont="1" applyBorder="1" applyAlignment="1" applyProtection="1">
      <alignment horizontal="right" vertical="center" wrapText="1"/>
      <protection locked="0"/>
    </xf>
    <xf numFmtId="0" fontId="63" fillId="0" borderId="26" xfId="0" applyFont="1" applyBorder="1" applyAlignment="1" applyProtection="1">
      <alignment vertical="top" wrapText="1"/>
      <protection locked="0"/>
    </xf>
    <xf numFmtId="165" fontId="63" fillId="0" borderId="26" xfId="0" applyNumberFormat="1" applyFont="1" applyBorder="1" applyAlignment="1" applyProtection="1">
      <alignment vertical="top" wrapText="1"/>
      <protection locked="0"/>
    </xf>
    <xf numFmtId="169" fontId="63" fillId="0" borderId="26" xfId="0" applyNumberFormat="1" applyFont="1" applyBorder="1" applyAlignment="1" applyProtection="1">
      <alignment vertical="top" wrapText="1"/>
      <protection locked="0"/>
    </xf>
    <xf numFmtId="0" fontId="63" fillId="0" borderId="28" xfId="0" applyFont="1" applyBorder="1" applyAlignment="1" applyProtection="1">
      <alignment horizontal="right" vertical="center" wrapText="1"/>
      <protection locked="0"/>
    </xf>
    <xf numFmtId="0" fontId="63" fillId="0" borderId="4" xfId="0" applyFont="1" applyBorder="1" applyAlignment="1" applyProtection="1">
      <alignment vertical="top" wrapText="1"/>
      <protection locked="0"/>
    </xf>
    <xf numFmtId="165" fontId="63" fillId="0" borderId="4" xfId="0" applyNumberFormat="1" applyFont="1" applyBorder="1" applyAlignment="1" applyProtection="1">
      <alignment vertical="top" wrapText="1"/>
      <protection locked="0"/>
    </xf>
    <xf numFmtId="169" fontId="63" fillId="0" borderId="4" xfId="0" applyNumberFormat="1" applyFont="1" applyBorder="1" applyAlignment="1" applyProtection="1">
      <alignment vertical="top" wrapText="1"/>
      <protection locked="0"/>
    </xf>
    <xf numFmtId="0" fontId="63" fillId="0" borderId="63" xfId="0" applyFont="1" applyBorder="1" applyAlignment="1" applyProtection="1">
      <alignment horizontal="right" vertical="center" wrapText="1"/>
      <protection locked="0"/>
    </xf>
    <xf numFmtId="0" fontId="63" fillId="0" borderId="4" xfId="0" applyFont="1" applyBorder="1" applyAlignment="1" applyProtection="1">
      <alignment horizontal="right" vertical="center" wrapText="1"/>
      <protection locked="0"/>
    </xf>
    <xf numFmtId="0" fontId="63" fillId="0" borderId="64" xfId="0" applyFont="1" applyBorder="1" applyAlignment="1">
      <alignment vertical="top" wrapText="1"/>
    </xf>
    <xf numFmtId="0" fontId="63" fillId="3" borderId="65" xfId="0" applyFont="1" applyFill="1" applyBorder="1" applyAlignment="1">
      <alignment horizontal="center" vertical="top" wrapText="1"/>
    </xf>
    <xf numFmtId="165" fontId="64" fillId="2" borderId="65" xfId="0" applyNumberFormat="1" applyFont="1" applyFill="1" applyBorder="1" applyAlignment="1">
      <alignment horizontal="center" vertical="center" wrapText="1"/>
    </xf>
    <xf numFmtId="165" fontId="64" fillId="2" borderId="66" xfId="0" applyNumberFormat="1" applyFont="1" applyFill="1" applyBorder="1" applyAlignment="1">
      <alignment horizontal="center" vertical="center"/>
    </xf>
    <xf numFmtId="0" fontId="76" fillId="0" borderId="0" xfId="0" applyFont="1" applyAlignment="1">
      <alignment horizontal="center" vertical="center"/>
    </xf>
    <xf numFmtId="0" fontId="64" fillId="0" borderId="67" xfId="0" applyFont="1" applyBorder="1" applyAlignment="1">
      <alignment horizontal="center" vertical="top" wrapText="1"/>
    </xf>
    <xf numFmtId="0" fontId="63" fillId="0" borderId="21" xfId="0" applyFont="1" applyBorder="1" applyAlignment="1">
      <alignment horizontal="center"/>
    </xf>
    <xf numFmtId="0" fontId="76" fillId="0" borderId="21" xfId="0" applyFont="1" applyBorder="1" applyAlignment="1">
      <alignment horizontal="center"/>
    </xf>
    <xf numFmtId="0" fontId="63" fillId="0" borderId="23" xfId="0" applyFont="1" applyBorder="1" applyAlignment="1">
      <alignment vertical="top" wrapText="1"/>
    </xf>
    <xf numFmtId="0" fontId="63" fillId="0" borderId="68" xfId="0" applyFont="1" applyBorder="1" applyAlignment="1">
      <alignment horizontal="center" vertical="top" wrapText="1"/>
    </xf>
    <xf numFmtId="0" fontId="63" fillId="0" borderId="24" xfId="0" applyFont="1" applyBorder="1" applyAlignment="1">
      <alignment horizontal="center"/>
    </xf>
    <xf numFmtId="0" fontId="63" fillId="0" borderId="4" xfId="0" applyFont="1" applyBorder="1"/>
    <xf numFmtId="0" fontId="63" fillId="0" borderId="25" xfId="0" applyFont="1" applyBorder="1" applyAlignment="1">
      <alignment vertical="top" wrapText="1"/>
    </xf>
    <xf numFmtId="0" fontId="63" fillId="3" borderId="26" xfId="0" applyFont="1" applyFill="1" applyBorder="1" applyAlignment="1">
      <alignment horizontal="center" vertical="top" wrapText="1"/>
    </xf>
    <xf numFmtId="165" fontId="63" fillId="2" borderId="26" xfId="0" applyNumberFormat="1" applyFont="1" applyFill="1" applyBorder="1" applyAlignment="1">
      <alignment horizontal="center" vertical="center" wrapText="1"/>
    </xf>
    <xf numFmtId="170" fontId="63" fillId="2" borderId="26" xfId="0" applyNumberFormat="1" applyFont="1" applyFill="1" applyBorder="1" applyAlignment="1">
      <alignment horizontal="right" vertical="center" wrapText="1"/>
    </xf>
    <xf numFmtId="165" fontId="63" fillId="2" borderId="27" xfId="0" applyNumberFormat="1" applyFont="1" applyFill="1" applyBorder="1" applyAlignment="1">
      <alignment horizontal="right" vertical="center"/>
    </xf>
    <xf numFmtId="0" fontId="63" fillId="0" borderId="30" xfId="0" applyFont="1" applyBorder="1" applyAlignment="1">
      <alignment vertical="top" wrapText="1"/>
    </xf>
    <xf numFmtId="0" fontId="63" fillId="3" borderId="31" xfId="0" applyFont="1" applyFill="1" applyBorder="1" applyAlignment="1">
      <alignment horizontal="center" vertical="top" wrapText="1"/>
    </xf>
    <xf numFmtId="0" fontId="63" fillId="3" borderId="23" xfId="0" applyFont="1" applyFill="1" applyBorder="1" applyAlignment="1">
      <alignment horizontal="center" vertical="top" wrapText="1"/>
    </xf>
    <xf numFmtId="165" fontId="63" fillId="2" borderId="31" xfId="0" applyNumberFormat="1" applyFont="1" applyFill="1" applyBorder="1" applyAlignment="1">
      <alignment horizontal="center" vertical="center" wrapText="1"/>
    </xf>
    <xf numFmtId="170" fontId="63" fillId="2" borderId="31" xfId="0" applyNumberFormat="1" applyFont="1" applyFill="1" applyBorder="1" applyAlignment="1">
      <alignment horizontal="right" vertical="center" wrapText="1"/>
    </xf>
    <xf numFmtId="165" fontId="63" fillId="2" borderId="69" xfId="0" applyNumberFormat="1" applyFont="1" applyFill="1" applyBorder="1" applyAlignment="1">
      <alignment horizontal="right" vertical="center"/>
    </xf>
    <xf numFmtId="0" fontId="64" fillId="0" borderId="64" xfId="0" applyFont="1" applyBorder="1" applyAlignment="1">
      <alignment vertical="top" wrapText="1"/>
    </xf>
    <xf numFmtId="170" fontId="64" fillId="2" borderId="70" xfId="0" applyNumberFormat="1" applyFont="1" applyFill="1" applyBorder="1" applyAlignment="1">
      <alignment horizontal="right" vertical="center" wrapText="1"/>
    </xf>
    <xf numFmtId="165" fontId="64" fillId="2" borderId="66" xfId="0" applyNumberFormat="1" applyFont="1" applyFill="1" applyBorder="1" applyAlignment="1">
      <alignment horizontal="right" vertical="center" wrapText="1"/>
    </xf>
    <xf numFmtId="0" fontId="64" fillId="0" borderId="0" xfId="0" applyFont="1" applyBorder="1" applyAlignment="1">
      <alignment vertical="top" wrapText="1"/>
    </xf>
    <xf numFmtId="0" fontId="63" fillId="0" borderId="0" xfId="0" applyFont="1" applyFill="1" applyBorder="1" applyAlignment="1">
      <alignment horizontal="center" vertical="top" wrapText="1"/>
    </xf>
    <xf numFmtId="0" fontId="63" fillId="4" borderId="0" xfId="0" applyFont="1" applyFill="1" applyBorder="1" applyAlignment="1">
      <alignment horizontal="center" vertical="top" wrapText="1"/>
    </xf>
    <xf numFmtId="165" fontId="64" fillId="0" borderId="0" xfId="0" applyNumberFormat="1" applyFont="1" applyBorder="1" applyAlignment="1">
      <alignment horizontal="left" vertical="top" wrapText="1"/>
    </xf>
    <xf numFmtId="170" fontId="63" fillId="0" borderId="22" xfId="0" applyNumberFormat="1" applyFont="1" applyBorder="1" applyAlignment="1">
      <alignment vertical="top" wrapText="1"/>
    </xf>
    <xf numFmtId="165" fontId="64" fillId="2" borderId="24" xfId="0" applyNumberFormat="1" applyFont="1" applyFill="1" applyBorder="1" applyAlignment="1">
      <alignment horizontal="right" vertical="center"/>
    </xf>
    <xf numFmtId="170" fontId="63" fillId="0" borderId="0" xfId="0" applyNumberFormat="1" applyFont="1"/>
    <xf numFmtId="170" fontId="66" fillId="2" borderId="1" xfId="0" applyNumberFormat="1" applyFont="1" applyFill="1" applyBorder="1" applyAlignment="1">
      <alignment horizontal="left" vertical="top" wrapText="1"/>
    </xf>
    <xf numFmtId="170" fontId="66" fillId="2" borderId="6" xfId="0" applyNumberFormat="1" applyFont="1" applyFill="1" applyBorder="1" applyAlignment="1">
      <alignment horizontal="left" vertical="top" wrapText="1"/>
    </xf>
    <xf numFmtId="170" fontId="66" fillId="0" borderId="6" xfId="0" applyNumberFormat="1" applyFont="1" applyBorder="1" applyAlignment="1" applyProtection="1">
      <alignment horizontal="left" vertical="top" wrapText="1"/>
      <protection locked="0"/>
    </xf>
    <xf numFmtId="0" fontId="65" fillId="0" borderId="0" xfId="0" applyFont="1" applyFill="1" applyAlignment="1">
      <alignment horizontal="left" vertical="top"/>
    </xf>
    <xf numFmtId="0" fontId="66" fillId="0" borderId="0" xfId="0" applyFont="1" applyFill="1" applyAlignment="1">
      <alignment horizontal="left" vertical="top"/>
    </xf>
    <xf numFmtId="0" fontId="66" fillId="0" borderId="0" xfId="0" applyFont="1" applyAlignment="1">
      <alignment vertical="top"/>
    </xf>
    <xf numFmtId="0" fontId="66" fillId="0" borderId="0" xfId="0" applyFont="1" applyAlignment="1">
      <alignment horizontal="right" vertical="top"/>
    </xf>
    <xf numFmtId="0" fontId="66" fillId="0" borderId="0" xfId="0" applyFont="1" applyAlignment="1">
      <alignment horizontal="right" vertical="top" wrapText="1"/>
    </xf>
    <xf numFmtId="0" fontId="66" fillId="0" borderId="0" xfId="0" applyFont="1" applyBorder="1" applyAlignment="1">
      <alignment horizontal="right" vertical="top" wrapText="1"/>
    </xf>
    <xf numFmtId="170" fontId="66" fillId="0" borderId="0" xfId="0" applyNumberFormat="1" applyFont="1" applyBorder="1" applyAlignment="1">
      <alignment horizontal="left" vertical="top" wrapText="1"/>
    </xf>
    <xf numFmtId="170" fontId="64" fillId="2" borderId="33" xfId="0" applyNumberFormat="1" applyFont="1" applyFill="1" applyBorder="1" applyAlignment="1"/>
    <xf numFmtId="0" fontId="81" fillId="0" borderId="0" xfId="0" applyFont="1"/>
    <xf numFmtId="0" fontId="72" fillId="0" borderId="0" xfId="0" applyFont="1" applyAlignment="1">
      <alignment horizontal="center"/>
    </xf>
    <xf numFmtId="0" fontId="63" fillId="0" borderId="0" xfId="0" applyFont="1" applyBorder="1" applyAlignment="1">
      <alignment horizontal="left"/>
    </xf>
    <xf numFmtId="0" fontId="83" fillId="0" borderId="39" xfId="0" applyFont="1" applyBorder="1" applyAlignment="1">
      <alignment vertical="top" wrapText="1"/>
    </xf>
    <xf numFmtId="0" fontId="83" fillId="0" borderId="34" xfId="0" applyFont="1" applyBorder="1" applyAlignment="1">
      <alignment vertical="top" wrapText="1"/>
    </xf>
    <xf numFmtId="0" fontId="63" fillId="0" borderId="34" xfId="0" applyFont="1" applyBorder="1"/>
    <xf numFmtId="0" fontId="63" fillId="0" borderId="41" xfId="0" applyFont="1" applyBorder="1"/>
    <xf numFmtId="0" fontId="63" fillId="0" borderId="42" xfId="0" applyFont="1" applyBorder="1" applyAlignment="1">
      <alignment vertical="top"/>
    </xf>
    <xf numFmtId="0" fontId="63" fillId="0" borderId="0" xfId="0" applyFont="1" applyBorder="1" applyAlignment="1">
      <alignment vertical="top" wrapText="1"/>
    </xf>
    <xf numFmtId="0" fontId="63" fillId="0" borderId="44" xfId="0" applyFont="1" applyBorder="1"/>
    <xf numFmtId="0" fontId="63" fillId="0" borderId="0" xfId="0" applyFont="1" applyBorder="1" applyAlignment="1">
      <alignment horizontal="left" vertical="center" wrapText="1"/>
    </xf>
    <xf numFmtId="0" fontId="78" fillId="0" borderId="42" xfId="0" applyFont="1" applyBorder="1" applyAlignment="1">
      <alignment vertical="top"/>
    </xf>
    <xf numFmtId="0" fontId="74" fillId="0" borderId="0" xfId="0" applyFont="1" applyBorder="1" applyAlignment="1">
      <alignment vertical="top" wrapText="1"/>
    </xf>
    <xf numFmtId="0" fontId="63" fillId="0" borderId="0" xfId="0" applyFont="1" applyBorder="1"/>
    <xf numFmtId="0" fontId="74" fillId="0" borderId="42" xfId="0" applyFont="1" applyBorder="1" applyAlignment="1">
      <alignment vertical="top"/>
    </xf>
    <xf numFmtId="0" fontId="83" fillId="0" borderId="0" xfId="0" applyFont="1" applyBorder="1" applyAlignment="1">
      <alignment vertical="top" wrapText="1"/>
    </xf>
    <xf numFmtId="0" fontId="83" fillId="0" borderId="41" xfId="0" applyFont="1" applyBorder="1" applyAlignment="1">
      <alignment vertical="top" wrapText="1"/>
    </xf>
    <xf numFmtId="0" fontId="64" fillId="0" borderId="42" xfId="0" applyFont="1" applyBorder="1" applyAlignment="1">
      <alignment vertical="top" wrapText="1"/>
    </xf>
    <xf numFmtId="0" fontId="64" fillId="0" borderId="44" xfId="0" applyFont="1" applyBorder="1" applyAlignment="1">
      <alignment vertical="top" wrapText="1"/>
    </xf>
    <xf numFmtId="0" fontId="64" fillId="0" borderId="42" xfId="0" applyFont="1" applyBorder="1" applyAlignment="1">
      <alignment horizontal="left" vertical="center" wrapText="1"/>
    </xf>
    <xf numFmtId="0" fontId="85" fillId="0" borderId="42" xfId="0" applyFont="1" applyBorder="1" applyAlignment="1">
      <alignment vertical="top" wrapText="1"/>
    </xf>
    <xf numFmtId="0" fontId="85" fillId="0" borderId="0" xfId="0" applyFont="1" applyBorder="1" applyAlignment="1">
      <alignment horizontal="left" vertical="top" wrapText="1"/>
    </xf>
    <xf numFmtId="0" fontId="63" fillId="0" borderId="42" xfId="0" applyFont="1" applyBorder="1" applyAlignment="1">
      <alignment vertical="center"/>
    </xf>
    <xf numFmtId="0" fontId="64" fillId="0" borderId="42" xfId="0" applyFont="1" applyBorder="1"/>
    <xf numFmtId="0" fontId="63" fillId="0" borderId="0" xfId="0" applyFont="1" applyBorder="1" applyAlignment="1">
      <alignment vertical="top"/>
    </xf>
    <xf numFmtId="0" fontId="63" fillId="0" borderId="44" xfId="0" applyFont="1" applyBorder="1" applyAlignment="1">
      <alignment vertical="top"/>
    </xf>
    <xf numFmtId="0" fontId="63" fillId="0" borderId="42" xfId="0" applyFont="1" applyBorder="1"/>
    <xf numFmtId="0" fontId="63" fillId="0" borderId="49" xfId="0" applyFont="1" applyBorder="1" applyAlignment="1">
      <alignment horizontal="left"/>
    </xf>
    <xf numFmtId="0" fontId="63" fillId="0" borderId="42" xfId="0" applyFont="1" applyBorder="1" applyAlignment="1">
      <alignment horizontal="left" vertical="top"/>
    </xf>
    <xf numFmtId="0" fontId="63" fillId="0" borderId="0" xfId="0" applyFont="1" applyBorder="1" applyAlignment="1">
      <alignment horizontal="left" vertical="center"/>
    </xf>
    <xf numFmtId="0" fontId="63" fillId="0" borderId="44" xfId="0" applyFont="1" applyBorder="1" applyAlignment="1">
      <alignment horizontal="left" vertical="center"/>
    </xf>
    <xf numFmtId="0" fontId="74" fillId="0" borderId="42" xfId="0" applyFont="1" applyBorder="1" applyAlignment="1">
      <alignment horizontal="left" vertical="top"/>
    </xf>
    <xf numFmtId="0" fontId="78" fillId="0" borderId="0" xfId="0" applyFont="1" applyAlignment="1">
      <alignment horizontal="left" vertical="top"/>
    </xf>
    <xf numFmtId="0" fontId="83" fillId="0" borderId="49" xfId="0" applyFont="1" applyBorder="1" applyAlignment="1">
      <alignment horizontal="left" vertical="top" wrapText="1"/>
    </xf>
    <xf numFmtId="0" fontId="83" fillId="0" borderId="42" xfId="0" applyFont="1" applyBorder="1" applyAlignment="1">
      <alignment horizontal="left" vertical="top"/>
    </xf>
    <xf numFmtId="0" fontId="83" fillId="0" borderId="0" xfId="0" applyFont="1" applyAlignment="1">
      <alignment horizontal="left" vertical="top"/>
    </xf>
    <xf numFmtId="0" fontId="78" fillId="0" borderId="0" xfId="0" applyFont="1" applyBorder="1" applyAlignment="1">
      <alignment horizontal="left" vertical="top"/>
    </xf>
    <xf numFmtId="0" fontId="83" fillId="0" borderId="42" xfId="0" applyFont="1" applyBorder="1" applyAlignment="1">
      <alignment vertical="top"/>
    </xf>
    <xf numFmtId="0" fontId="83" fillId="0" borderId="49" xfId="0" applyFont="1" applyBorder="1" applyAlignment="1">
      <alignment horizontal="left" vertical="top"/>
    </xf>
    <xf numFmtId="0" fontId="73" fillId="0" borderId="42" xfId="0" applyFont="1" applyBorder="1" applyAlignment="1">
      <alignment vertical="top"/>
    </xf>
    <xf numFmtId="0" fontId="83" fillId="0" borderId="0" xfId="0" applyFont="1" applyAlignment="1">
      <alignment vertical="top"/>
    </xf>
    <xf numFmtId="0" fontId="83" fillId="0" borderId="49" xfId="0" applyFont="1" applyBorder="1" applyAlignment="1">
      <alignment vertical="top"/>
    </xf>
    <xf numFmtId="0" fontId="84" fillId="0" borderId="42" xfId="0" applyFont="1" applyBorder="1" applyAlignment="1">
      <alignment vertical="top"/>
    </xf>
    <xf numFmtId="0" fontId="74" fillId="0" borderId="0" xfId="0" applyFont="1" applyBorder="1" applyAlignment="1">
      <alignment vertical="top"/>
    </xf>
    <xf numFmtId="0" fontId="83" fillId="0" borderId="0" xfId="0" applyFont="1" applyBorder="1" applyAlignment="1">
      <alignment vertical="top"/>
    </xf>
    <xf numFmtId="0" fontId="87" fillId="0" borderId="42" xfId="0" applyFont="1" applyBorder="1" applyAlignment="1">
      <alignment vertical="top"/>
    </xf>
    <xf numFmtId="0" fontId="87" fillId="0" borderId="0" xfId="0" applyFont="1" applyBorder="1" applyAlignment="1">
      <alignment vertical="top"/>
    </xf>
    <xf numFmtId="0" fontId="87" fillId="0" borderId="44" xfId="0" applyFont="1" applyBorder="1" applyAlignment="1">
      <alignment vertical="top"/>
    </xf>
    <xf numFmtId="0" fontId="65" fillId="0" borderId="42" xfId="0" applyFont="1" applyBorder="1"/>
    <xf numFmtId="0" fontId="88" fillId="0" borderId="0" xfId="0" applyFont="1" applyBorder="1"/>
    <xf numFmtId="0" fontId="88" fillId="0" borderId="44" xfId="0" applyFont="1" applyBorder="1"/>
    <xf numFmtId="0" fontId="88" fillId="0" borderId="44" xfId="0" applyFont="1" applyBorder="1" applyAlignment="1">
      <alignment horizontal="center"/>
    </xf>
    <xf numFmtId="0" fontId="64" fillId="0" borderId="42" xfId="0" applyFont="1" applyBorder="1" applyAlignment="1">
      <alignment vertical="top"/>
    </xf>
    <xf numFmtId="0" fontId="63" fillId="0" borderId="42" xfId="0" applyFont="1" applyBorder="1" applyAlignment="1" applyProtection="1">
      <alignment horizontal="right"/>
      <protection locked="0"/>
    </xf>
    <xf numFmtId="0" fontId="63" fillId="0" borderId="0" xfId="0" applyFont="1" applyBorder="1" applyProtection="1">
      <protection locked="0"/>
    </xf>
    <xf numFmtId="0" fontId="63" fillId="0" borderId="0" xfId="0" applyFont="1" applyBorder="1" applyAlignment="1" applyProtection="1">
      <alignment horizontal="right"/>
      <protection locked="0"/>
    </xf>
    <xf numFmtId="0" fontId="63" fillId="0" borderId="44" xfId="0" applyFont="1" applyBorder="1" applyProtection="1">
      <protection locked="0"/>
    </xf>
    <xf numFmtId="0" fontId="64" fillId="0" borderId="32" xfId="0" applyFont="1" applyBorder="1" applyAlignment="1">
      <alignment vertical="top"/>
    </xf>
    <xf numFmtId="0" fontId="63" fillId="0" borderId="5" xfId="0" applyFont="1" applyBorder="1"/>
    <xf numFmtId="0" fontId="63" fillId="0" borderId="56" xfId="0" applyFont="1" applyBorder="1"/>
    <xf numFmtId="0" fontId="63" fillId="0" borderId="32" xfId="0" applyFont="1" applyBorder="1"/>
    <xf numFmtId="0" fontId="63" fillId="0" borderId="51" xfId="0" applyFont="1" applyBorder="1"/>
    <xf numFmtId="0" fontId="83" fillId="0" borderId="0" xfId="0" applyFont="1" applyBorder="1" applyAlignment="1">
      <alignment horizontal="left" vertical="top"/>
    </xf>
    <xf numFmtId="0" fontId="63" fillId="0" borderId="0" xfId="0" applyFont="1" applyFill="1" applyBorder="1" applyAlignment="1"/>
    <xf numFmtId="0" fontId="63" fillId="2" borderId="1" xfId="0" applyNumberFormat="1" applyFont="1" applyFill="1" applyBorder="1" applyAlignment="1"/>
    <xf numFmtId="49" fontId="63" fillId="0" borderId="0" xfId="0" applyNumberFormat="1" applyFont="1" applyFill="1" applyBorder="1" applyAlignment="1"/>
    <xf numFmtId="166" fontId="63" fillId="2" borderId="1" xfId="0" applyNumberFormat="1" applyFont="1" applyFill="1" applyBorder="1" applyAlignment="1">
      <alignment horizontal="left"/>
    </xf>
    <xf numFmtId="166" fontId="63" fillId="0" borderId="0" xfId="0" applyNumberFormat="1" applyFont="1" applyFill="1" applyBorder="1" applyAlignment="1"/>
    <xf numFmtId="0" fontId="64" fillId="2" borderId="66" xfId="0" applyFont="1" applyFill="1" applyBorder="1" applyAlignment="1">
      <alignment horizontal="center" vertical="center" wrapText="1"/>
    </xf>
    <xf numFmtId="171" fontId="63" fillId="0" borderId="80" xfId="0" applyNumberFormat="1" applyFont="1" applyBorder="1" applyAlignment="1" applyProtection="1">
      <alignment horizontal="center" vertical="center"/>
      <protection locked="0"/>
    </xf>
    <xf numFmtId="171" fontId="63" fillId="0" borderId="24" xfId="0" applyNumberFormat="1" applyFont="1" applyBorder="1" applyAlignment="1" applyProtection="1">
      <alignment horizontal="center" vertical="center"/>
      <protection locked="0"/>
    </xf>
    <xf numFmtId="171" fontId="64" fillId="2" borderId="33" xfId="0" applyNumberFormat="1" applyFont="1" applyFill="1" applyBorder="1" applyAlignment="1">
      <alignment horizontal="right" vertical="center"/>
    </xf>
    <xf numFmtId="0" fontId="72" fillId="0" borderId="0" xfId="0" applyFont="1" applyAlignment="1"/>
    <xf numFmtId="0" fontId="63" fillId="0" borderId="0" xfId="0" applyFont="1" applyAlignment="1">
      <alignment horizontal="left" vertical="center"/>
    </xf>
    <xf numFmtId="0" fontId="63" fillId="0" borderId="0" xfId="0" applyFont="1" applyAlignment="1">
      <alignment vertical="center"/>
    </xf>
    <xf numFmtId="0" fontId="63" fillId="0" borderId="0" xfId="0" applyFont="1" applyFill="1" applyAlignment="1">
      <alignment horizontal="left" vertical="center"/>
    </xf>
    <xf numFmtId="167" fontId="63" fillId="0" borderId="0" xfId="0" applyNumberFormat="1" applyFont="1" applyFill="1" applyBorder="1" applyAlignment="1">
      <alignment horizontal="center"/>
    </xf>
    <xf numFmtId="0" fontId="63" fillId="0" borderId="0" xfId="0" applyFont="1" applyFill="1" applyAlignment="1">
      <alignment horizontal="right"/>
    </xf>
    <xf numFmtId="0" fontId="63" fillId="0" borderId="35" xfId="0" applyFont="1" applyBorder="1" applyAlignment="1">
      <alignment horizontal="left" vertical="center"/>
    </xf>
    <xf numFmtId="167" fontId="63" fillId="0" borderId="0" xfId="0" applyNumberFormat="1" applyFont="1" applyBorder="1" applyAlignment="1">
      <alignment horizontal="center" vertical="center"/>
    </xf>
    <xf numFmtId="0" fontId="63" fillId="0" borderId="25" xfId="0" applyFont="1" applyBorder="1" applyAlignment="1">
      <alignment horizontal="center"/>
    </xf>
    <xf numFmtId="0" fontId="63" fillId="0" borderId="26" xfId="0" applyFont="1" applyBorder="1" applyAlignment="1">
      <alignment horizontal="center"/>
    </xf>
    <xf numFmtId="0" fontId="63" fillId="0" borderId="79" xfId="0" applyFont="1" applyBorder="1" applyAlignment="1">
      <alignment horizontal="center"/>
    </xf>
    <xf numFmtId="0" fontId="63" fillId="0" borderId="27" xfId="0" applyFont="1" applyBorder="1" applyAlignment="1">
      <alignment horizontal="center"/>
    </xf>
    <xf numFmtId="0" fontId="64" fillId="0" borderId="28" xfId="0" applyFont="1" applyBorder="1" applyAlignment="1">
      <alignment horizontal="center" vertical="top" wrapText="1"/>
    </xf>
    <xf numFmtId="0" fontId="64" fillId="0" borderId="4" xfId="0" applyFont="1" applyBorder="1" applyAlignment="1">
      <alignment horizontal="center" vertical="top" wrapText="1"/>
    </xf>
    <xf numFmtId="0" fontId="64" fillId="0" borderId="8" xfId="0" applyFont="1" applyBorder="1" applyAlignment="1">
      <alignment horizontal="center" vertical="top" wrapText="1"/>
    </xf>
    <xf numFmtId="0" fontId="64" fillId="0" borderId="29" xfId="0" applyFont="1" applyBorder="1" applyAlignment="1">
      <alignment horizontal="center" vertical="top" wrapText="1"/>
    </xf>
    <xf numFmtId="0" fontId="63" fillId="0" borderId="4" xfId="0" applyFont="1" applyBorder="1" applyAlignment="1">
      <alignment horizontal="center" vertical="top" wrapText="1"/>
    </xf>
    <xf numFmtId="0" fontId="63" fillId="0" borderId="29" xfId="0" applyFont="1" applyBorder="1" applyAlignment="1">
      <alignment horizontal="center" vertical="top" wrapText="1"/>
    </xf>
    <xf numFmtId="0" fontId="63" fillId="2" borderId="4" xfId="0" applyFont="1" applyFill="1" applyBorder="1" applyAlignment="1">
      <alignment horizontal="center" vertical="center" wrapText="1"/>
    </xf>
    <xf numFmtId="0" fontId="63" fillId="2" borderId="4" xfId="0" quotePrefix="1" applyFont="1" applyFill="1" applyBorder="1" applyAlignment="1">
      <alignment horizontal="center" vertical="center" wrapText="1"/>
    </xf>
    <xf numFmtId="0" fontId="63" fillId="2" borderId="4" xfId="0" quotePrefix="1" applyFont="1" applyFill="1" applyBorder="1" applyAlignment="1">
      <alignment horizontal="center" vertical="center"/>
    </xf>
    <xf numFmtId="0" fontId="63" fillId="2" borderId="8" xfId="0" quotePrefix="1" applyFont="1" applyFill="1" applyBorder="1" applyAlignment="1">
      <alignment horizontal="center" vertical="center" wrapText="1"/>
    </xf>
    <xf numFmtId="0" fontId="63" fillId="2" borderId="29" xfId="0" quotePrefix="1" applyFont="1" applyFill="1" applyBorder="1" applyAlignment="1">
      <alignment horizontal="center" vertical="center" wrapText="1"/>
    </xf>
    <xf numFmtId="0" fontId="63" fillId="0" borderId="0" xfId="0" applyFont="1" applyAlignment="1">
      <alignment horizontal="center" vertical="center"/>
    </xf>
    <xf numFmtId="0" fontId="63" fillId="0" borderId="28" xfId="0" applyFont="1" applyBorder="1" applyAlignment="1" applyProtection="1">
      <alignment horizontal="center" vertical="top" wrapText="1"/>
      <protection locked="0"/>
    </xf>
    <xf numFmtId="0" fontId="63" fillId="0" borderId="4" xfId="0" applyFont="1" applyBorder="1" applyAlignment="1" applyProtection="1">
      <alignment horizontal="center" vertical="top" wrapText="1"/>
      <protection locked="0"/>
    </xf>
    <xf numFmtId="0" fontId="63" fillId="0" borderId="4" xfId="0" applyNumberFormat="1" applyFont="1" applyBorder="1" applyAlignment="1" applyProtection="1">
      <alignment horizontal="center" wrapText="1"/>
      <protection locked="0"/>
    </xf>
    <xf numFmtId="171" fontId="63" fillId="0" borderId="8" xfId="0" applyNumberFormat="1" applyFont="1" applyBorder="1" applyAlignment="1" applyProtection="1">
      <alignment vertical="top" wrapText="1"/>
      <protection locked="0"/>
    </xf>
    <xf numFmtId="171" fontId="63" fillId="0" borderId="4" xfId="0" applyNumberFormat="1" applyFont="1" applyBorder="1" applyAlignment="1" applyProtection="1">
      <alignment vertical="top" wrapText="1"/>
      <protection locked="0"/>
    </xf>
    <xf numFmtId="171" fontId="63" fillId="0" borderId="31" xfId="0" applyNumberFormat="1" applyFont="1" applyBorder="1" applyAlignment="1" applyProtection="1">
      <alignment vertical="top" wrapText="1"/>
      <protection locked="0"/>
    </xf>
    <xf numFmtId="0" fontId="64" fillId="0" borderId="65" xfId="0" applyFont="1" applyFill="1" applyBorder="1" applyAlignment="1">
      <alignment horizontal="center" vertical="center" wrapText="1"/>
    </xf>
    <xf numFmtId="0" fontId="64" fillId="2" borderId="65" xfId="0" applyFont="1" applyFill="1" applyBorder="1" applyAlignment="1">
      <alignment horizontal="center" vertical="center" wrapText="1"/>
    </xf>
    <xf numFmtId="171" fontId="64" fillId="2" borderId="75" xfId="0" applyNumberFormat="1" applyFont="1" applyFill="1" applyBorder="1" applyAlignment="1">
      <alignment horizontal="center" vertical="center" wrapText="1"/>
    </xf>
    <xf numFmtId="171" fontId="64" fillId="2" borderId="24" xfId="0" applyNumberFormat="1" applyFont="1" applyFill="1" applyBorder="1" applyAlignment="1">
      <alignment horizontal="center" vertical="center" wrapText="1"/>
    </xf>
    <xf numFmtId="0" fontId="63" fillId="0" borderId="0" xfId="0" applyFont="1" applyFill="1" applyBorder="1" applyAlignment="1">
      <alignment horizontal="right"/>
    </xf>
    <xf numFmtId="165" fontId="63" fillId="0" borderId="0" xfId="0" applyNumberFormat="1" applyFont="1" applyBorder="1"/>
    <xf numFmtId="0" fontId="63" fillId="0" borderId="0" xfId="0" applyFont="1" applyProtection="1"/>
    <xf numFmtId="0" fontId="6" fillId="0" borderId="4" xfId="0" applyFont="1" applyBorder="1"/>
    <xf numFmtId="0" fontId="7" fillId="0" borderId="4" xfId="0" applyFont="1" applyBorder="1" applyAlignment="1">
      <alignment horizontal="center"/>
    </xf>
    <xf numFmtId="0" fontId="7" fillId="0" borderId="4" xfId="0" applyFont="1" applyBorder="1" applyAlignment="1">
      <alignment horizont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xf>
    <xf numFmtId="0" fontId="6" fillId="0" borderId="84" xfId="0" applyFont="1" applyBorder="1"/>
    <xf numFmtId="0" fontId="6" fillId="0" borderId="84" xfId="0" applyFont="1" applyBorder="1" applyAlignment="1">
      <alignment horizontal="center"/>
    </xf>
    <xf numFmtId="0" fontId="6" fillId="0" borderId="84" xfId="0" applyFont="1" applyBorder="1" applyAlignment="1"/>
    <xf numFmtId="0" fontId="6" fillId="0" borderId="88" xfId="0" applyFont="1" applyBorder="1" applyAlignment="1">
      <alignment horizontal="center" vertical="center"/>
    </xf>
    <xf numFmtId="0" fontId="9" fillId="0" borderId="4" xfId="0" applyFont="1" applyBorder="1"/>
    <xf numFmtId="0" fontId="9" fillId="0" borderId="4" xfId="0" applyFont="1" applyBorder="1" applyAlignment="1">
      <alignment horizontal="center"/>
    </xf>
    <xf numFmtId="0" fontId="9" fillId="0" borderId="4" xfId="0" applyFont="1" applyBorder="1" applyAlignment="1">
      <alignment horizontal="center" vertical="center"/>
    </xf>
    <xf numFmtId="0" fontId="6" fillId="0" borderId="85" xfId="0" applyFont="1" applyBorder="1" applyAlignment="1">
      <alignment horizontal="left"/>
    </xf>
    <xf numFmtId="0" fontId="6" fillId="0" borderId="84" xfId="0" applyFont="1" applyBorder="1" applyAlignment="1">
      <alignment horizontal="center" vertical="center"/>
    </xf>
    <xf numFmtId="0" fontId="6" fillId="0" borderId="84" xfId="0" applyFont="1" applyBorder="1" applyAlignment="1">
      <alignment vertical="center"/>
    </xf>
    <xf numFmtId="0" fontId="6" fillId="0" borderId="4" xfId="0" applyFont="1" applyBorder="1" applyAlignment="1">
      <alignment horizontal="left"/>
    </xf>
    <xf numFmtId="0" fontId="6" fillId="0" borderId="4" xfId="0" applyFont="1" applyBorder="1" applyAlignment="1">
      <alignment horizontal="center" vertical="center"/>
    </xf>
    <xf numFmtId="0" fontId="6" fillId="0" borderId="4" xfId="0" applyFont="1" applyBorder="1" applyAlignment="1">
      <alignment vertical="center"/>
    </xf>
    <xf numFmtId="0" fontId="6" fillId="5" borderId="34" xfId="0" applyFont="1" applyFill="1" applyBorder="1"/>
    <xf numFmtId="0" fontId="6" fillId="5" borderId="41" xfId="0" applyFont="1" applyFill="1" applyBorder="1" applyAlignment="1">
      <alignment horizontal="center"/>
    </xf>
    <xf numFmtId="0" fontId="6" fillId="5" borderId="0" xfId="0" applyFont="1" applyFill="1" applyBorder="1"/>
    <xf numFmtId="0" fontId="6" fillId="5" borderId="44" xfId="0" applyFont="1" applyFill="1" applyBorder="1" applyAlignment="1">
      <alignment horizontal="center"/>
    </xf>
    <xf numFmtId="0" fontId="6" fillId="5" borderId="32" xfId="0" applyFont="1" applyFill="1" applyBorder="1"/>
    <xf numFmtId="0" fontId="6" fillId="5" borderId="5" xfId="0" applyFont="1" applyFill="1" applyBorder="1"/>
    <xf numFmtId="0" fontId="6" fillId="5" borderId="51" xfId="0" applyFont="1" applyFill="1" applyBorder="1" applyAlignment="1">
      <alignment horizontal="center"/>
    </xf>
    <xf numFmtId="0" fontId="0" fillId="5" borderId="42" xfId="0" applyFill="1" applyBorder="1"/>
    <xf numFmtId="0" fontId="0" fillId="5" borderId="0" xfId="0" applyFill="1" applyBorder="1"/>
    <xf numFmtId="0" fontId="0" fillId="5" borderId="44" xfId="0" applyFill="1" applyBorder="1"/>
    <xf numFmtId="0" fontId="90" fillId="5" borderId="0" xfId="0" applyFont="1" applyFill="1" applyBorder="1" applyAlignment="1">
      <alignment vertical="top"/>
    </xf>
    <xf numFmtId="0" fontId="90" fillId="5" borderId="0" xfId="0" applyFont="1" applyFill="1" applyBorder="1" applyAlignment="1">
      <alignment horizontal="left" vertical="center"/>
    </xf>
    <xf numFmtId="0" fontId="90" fillId="5" borderId="0" xfId="0" applyFont="1" applyFill="1" applyBorder="1" applyAlignment="1">
      <alignment horizontal="left" vertical="center" wrapText="1"/>
    </xf>
    <xf numFmtId="0" fontId="90" fillId="5" borderId="44" xfId="0" applyFont="1" applyFill="1" applyBorder="1" applyAlignment="1">
      <alignment horizontal="left" vertical="center" wrapText="1"/>
    </xf>
    <xf numFmtId="0" fontId="0" fillId="5" borderId="0" xfId="0" applyFill="1" applyBorder="1" applyAlignment="1">
      <alignment horizontal="right" vertical="top"/>
    </xf>
    <xf numFmtId="0" fontId="0" fillId="5" borderId="32" xfId="0" applyFill="1" applyBorder="1"/>
    <xf numFmtId="0" fontId="0" fillId="5" borderId="5" xfId="0" applyFill="1" applyBorder="1"/>
    <xf numFmtId="0" fontId="0" fillId="5" borderId="51" xfId="0" applyFill="1" applyBorder="1"/>
    <xf numFmtId="0" fontId="8" fillId="0" borderId="83" xfId="0" applyFont="1" applyBorder="1" applyAlignment="1">
      <alignment horizontal="center" vertical="center" wrapText="1"/>
    </xf>
    <xf numFmtId="0" fontId="62" fillId="5" borderId="39" xfId="0" applyFont="1" applyFill="1" applyBorder="1"/>
    <xf numFmtId="0" fontId="0" fillId="5" borderId="34" xfId="0" applyFont="1" applyFill="1" applyBorder="1"/>
    <xf numFmtId="0" fontId="0" fillId="5" borderId="42" xfId="0" applyFont="1" applyFill="1" applyBorder="1" applyAlignment="1">
      <alignment horizontal="left"/>
    </xf>
    <xf numFmtId="0" fontId="0" fillId="5" borderId="0" xfId="0" applyFont="1" applyFill="1" applyBorder="1"/>
    <xf numFmtId="0" fontId="0" fillId="5" borderId="42" xfId="0" applyFont="1" applyFill="1" applyBorder="1"/>
    <xf numFmtId="0" fontId="0" fillId="5" borderId="42" xfId="0" applyFont="1" applyFill="1" applyBorder="1" applyProtection="1">
      <protection locked="0"/>
    </xf>
    <xf numFmtId="0" fontId="0" fillId="5" borderId="0" xfId="0" applyFont="1" applyFill="1" applyBorder="1" applyProtection="1">
      <protection locked="0"/>
    </xf>
    <xf numFmtId="0" fontId="0" fillId="5" borderId="71" xfId="0" applyFont="1" applyFill="1" applyBorder="1"/>
    <xf numFmtId="0" fontId="0" fillId="5" borderId="35" xfId="0" applyFont="1" applyFill="1" applyBorder="1"/>
    <xf numFmtId="0" fontId="62" fillId="5" borderId="42" xfId="0" applyFont="1" applyFill="1" applyBorder="1"/>
    <xf numFmtId="0" fontId="90" fillId="5" borderId="44" xfId="0" applyFont="1" applyFill="1" applyBorder="1" applyAlignment="1">
      <alignment horizontal="left" vertical="top" wrapText="1"/>
    </xf>
    <xf numFmtId="0" fontId="0" fillId="5" borderId="44" xfId="0" applyFill="1" applyBorder="1" applyAlignment="1">
      <alignment horizontal="left" vertical="top" wrapText="1"/>
    </xf>
    <xf numFmtId="0" fontId="0" fillId="5" borderId="0" xfId="0" applyFill="1" applyBorder="1" applyProtection="1"/>
    <xf numFmtId="15" fontId="0" fillId="5" borderId="0" xfId="0" applyNumberFormat="1" applyFont="1" applyFill="1" applyBorder="1" applyProtection="1">
      <protection locked="0"/>
    </xf>
    <xf numFmtId="0" fontId="0" fillId="5" borderId="1" xfId="0" applyFont="1" applyFill="1" applyBorder="1" applyAlignment="1" applyProtection="1">
      <protection locked="0"/>
    </xf>
    <xf numFmtId="165" fontId="63" fillId="2" borderId="26" xfId="0" applyNumberFormat="1" applyFont="1" applyFill="1" applyBorder="1" applyAlignment="1" applyProtection="1">
      <alignment horizontal="right" vertical="top" wrapText="1"/>
      <protection locked="0"/>
    </xf>
    <xf numFmtId="165" fontId="63" fillId="2" borderId="4" xfId="0" applyNumberFormat="1" applyFont="1" applyFill="1" applyBorder="1" applyAlignment="1" applyProtection="1">
      <alignment horizontal="right" vertical="top" wrapText="1"/>
      <protection locked="0"/>
    </xf>
    <xf numFmtId="165" fontId="63" fillId="2" borderId="27" xfId="0" applyNumberFormat="1" applyFont="1" applyFill="1" applyBorder="1" applyAlignment="1" applyProtection="1">
      <alignment horizontal="right" vertical="top" wrapText="1"/>
      <protection locked="0"/>
    </xf>
    <xf numFmtId="165" fontId="63" fillId="2" borderId="29" xfId="0" applyNumberFormat="1" applyFont="1" applyFill="1" applyBorder="1" applyAlignment="1" applyProtection="1">
      <alignment horizontal="right" vertical="top" wrapText="1"/>
      <protection locked="0"/>
    </xf>
    <xf numFmtId="0" fontId="63" fillId="0" borderId="89" xfId="0" applyFont="1" applyBorder="1" applyAlignment="1" applyProtection="1">
      <alignment vertical="top" wrapText="1"/>
      <protection locked="0"/>
    </xf>
    <xf numFmtId="165" fontId="63" fillId="0" borderId="83" xfId="0" applyNumberFormat="1" applyFont="1" applyBorder="1" applyAlignment="1" applyProtection="1">
      <alignment horizontal="right" vertical="top" wrapText="1"/>
      <protection locked="0"/>
    </xf>
    <xf numFmtId="165" fontId="63" fillId="2" borderId="83" xfId="0" applyNumberFormat="1" applyFont="1" applyFill="1" applyBorder="1" applyAlignment="1" applyProtection="1">
      <alignment horizontal="right" vertical="top" wrapText="1"/>
      <protection locked="0"/>
    </xf>
    <xf numFmtId="0" fontId="63" fillId="0" borderId="83" xfId="0" applyNumberFormat="1" applyFont="1" applyBorder="1" applyAlignment="1" applyProtection="1">
      <alignment vertical="top" wrapText="1"/>
      <protection locked="0"/>
    </xf>
    <xf numFmtId="165" fontId="63" fillId="2" borderId="26" xfId="0" applyNumberFormat="1" applyFont="1" applyFill="1" applyBorder="1" applyAlignment="1" applyProtection="1">
      <alignment vertical="top" wrapText="1"/>
      <protection locked="0"/>
    </xf>
    <xf numFmtId="165" fontId="63" fillId="2" borderId="4" xfId="0" applyNumberFormat="1" applyFont="1" applyFill="1" applyBorder="1" applyAlignment="1" applyProtection="1">
      <alignment vertical="top" wrapText="1"/>
      <protection locked="0"/>
    </xf>
    <xf numFmtId="165" fontId="63" fillId="2" borderId="27" xfId="0" applyNumberFormat="1" applyFont="1" applyFill="1" applyBorder="1" applyAlignment="1" applyProtection="1">
      <alignment horizontal="center"/>
      <protection locked="0"/>
    </xf>
    <xf numFmtId="165" fontId="63" fillId="2" borderId="29" xfId="0" applyNumberFormat="1" applyFont="1" applyFill="1" applyBorder="1" applyAlignment="1" applyProtection="1">
      <alignment horizontal="center"/>
      <protection locked="0"/>
    </xf>
    <xf numFmtId="171" fontId="63" fillId="2" borderId="29" xfId="0" applyNumberFormat="1" applyFont="1" applyFill="1" applyBorder="1" applyAlignment="1" applyProtection="1">
      <alignment vertical="top" wrapText="1"/>
      <protection locked="0"/>
    </xf>
    <xf numFmtId="171" fontId="63" fillId="2" borderId="69" xfId="0" applyNumberFormat="1" applyFont="1" applyFill="1" applyBorder="1" applyAlignment="1" applyProtection="1">
      <alignment vertical="top" wrapText="1"/>
      <protection locked="0"/>
    </xf>
    <xf numFmtId="0" fontId="63" fillId="0" borderId="0" xfId="0" applyFont="1" applyAlignment="1">
      <alignment horizontal="right" vertical="center"/>
    </xf>
    <xf numFmtId="0" fontId="64" fillId="0" borderId="4" xfId="0" applyFont="1" applyBorder="1" applyAlignment="1">
      <alignment horizontal="center" vertical="top" wrapText="1"/>
    </xf>
    <xf numFmtId="0" fontId="63" fillId="0" borderId="0" xfId="0" applyFont="1" applyBorder="1" applyAlignment="1">
      <alignment horizontal="left"/>
    </xf>
    <xf numFmtId="0" fontId="63" fillId="2" borderId="4" xfId="0" applyFont="1" applyFill="1" applyBorder="1" applyAlignment="1">
      <alignment horizontal="center" vertical="center" wrapText="1"/>
    </xf>
    <xf numFmtId="0" fontId="63" fillId="0" borderId="0" xfId="0" applyFont="1" applyBorder="1" applyAlignment="1" applyProtection="1">
      <protection locked="0"/>
    </xf>
    <xf numFmtId="0" fontId="72" fillId="0" borderId="0" xfId="0" applyFont="1" applyBorder="1"/>
    <xf numFmtId="0" fontId="63" fillId="0" borderId="0" xfId="0" applyFont="1" applyFill="1" applyBorder="1" applyAlignment="1">
      <alignment horizontal="left"/>
    </xf>
    <xf numFmtId="0" fontId="63" fillId="0" borderId="0" xfId="0" applyFont="1" applyFill="1" applyBorder="1" applyAlignment="1" applyProtection="1">
      <alignment horizontal="right"/>
      <protection locked="0"/>
    </xf>
    <xf numFmtId="0" fontId="63" fillId="0" borderId="0" xfId="0" applyNumberFormat="1" applyFont="1" applyBorder="1" applyProtection="1">
      <protection locked="0"/>
    </xf>
    <xf numFmtId="0" fontId="72" fillId="0" borderId="0" xfId="0" applyFont="1" applyAlignment="1">
      <alignment horizontal="right"/>
    </xf>
    <xf numFmtId="0" fontId="78" fillId="0" borderId="0" xfId="0" applyFont="1" applyAlignment="1">
      <alignment horizontal="right"/>
    </xf>
    <xf numFmtId="165" fontId="63" fillId="2" borderId="79" xfId="0" applyNumberFormat="1" applyFont="1" applyFill="1" applyBorder="1"/>
    <xf numFmtId="0" fontId="63" fillId="0" borderId="59" xfId="0" applyFont="1" applyBorder="1"/>
    <xf numFmtId="9" fontId="63" fillId="2" borderId="65" xfId="9" applyNumberFormat="1" applyFont="1" applyFill="1" applyBorder="1" applyAlignment="1" applyProtection="1">
      <alignment vertical="top" wrapText="1"/>
      <protection locked="0"/>
    </xf>
    <xf numFmtId="0" fontId="63" fillId="0" borderId="65" xfId="0" applyFont="1" applyFill="1" applyBorder="1" applyAlignment="1">
      <alignment horizontal="right" vertical="top" wrapText="1"/>
    </xf>
    <xf numFmtId="0" fontId="63" fillId="0" borderId="0" xfId="0" applyFont="1" applyBorder="1" applyAlignment="1" applyProtection="1">
      <alignment horizontal="center"/>
      <protection locked="0"/>
    </xf>
    <xf numFmtId="0" fontId="63" fillId="0" borderId="1" xfId="0" applyFont="1" applyBorder="1" applyAlignment="1">
      <alignment horizontal="center"/>
    </xf>
    <xf numFmtId="0" fontId="66" fillId="0" borderId="52" xfId="0" applyFont="1" applyBorder="1" applyAlignment="1" applyProtection="1">
      <alignment horizontal="center" vertical="center"/>
      <protection locked="0"/>
    </xf>
    <xf numFmtId="0" fontId="8" fillId="0" borderId="0" xfId="0" applyFont="1" applyFill="1" applyAlignment="1">
      <alignment horizontal="center" vertical="center" wrapText="1"/>
    </xf>
    <xf numFmtId="0" fontId="35" fillId="0" borderId="0" xfId="0" applyFont="1" applyAlignment="1">
      <alignment horizontal="center"/>
    </xf>
    <xf numFmtId="0" fontId="60" fillId="0" borderId="0" xfId="0" applyFont="1" applyAlignment="1">
      <alignment horizontal="center"/>
    </xf>
    <xf numFmtId="0" fontId="9" fillId="0" borderId="4" xfId="0" applyFont="1" applyBorder="1" applyAlignment="1">
      <alignment vertical="center" wrapText="1"/>
    </xf>
    <xf numFmtId="0" fontId="6" fillId="0" borderId="14" xfId="0" applyFont="1" applyBorder="1" applyAlignment="1">
      <alignment horizontal="left"/>
    </xf>
    <xf numFmtId="0" fontId="6" fillId="0" borderId="15" xfId="0" applyFont="1" applyBorder="1" applyAlignment="1">
      <alignment horizontal="left"/>
    </xf>
    <xf numFmtId="0" fontId="6" fillId="0" borderId="12" xfId="0" applyFont="1" applyBorder="1" applyAlignment="1">
      <alignment horizontal="left"/>
    </xf>
    <xf numFmtId="0" fontId="6" fillId="0" borderId="85" xfId="0" applyFont="1" applyBorder="1" applyAlignment="1">
      <alignment horizontal="left"/>
    </xf>
    <xf numFmtId="0" fontId="6" fillId="0" borderId="86" xfId="0" applyFont="1" applyBorder="1" applyAlignment="1">
      <alignment horizontal="left"/>
    </xf>
    <xf numFmtId="0" fontId="6" fillId="0" borderId="87" xfId="0" applyFont="1" applyBorder="1" applyAlignment="1">
      <alignment horizontal="left"/>
    </xf>
    <xf numFmtId="0" fontId="9" fillId="0" borderId="4"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Border="1" applyAlignment="1">
      <alignment horizontal="left"/>
    </xf>
    <xf numFmtId="0" fontId="9" fillId="0" borderId="6" xfId="0" applyFont="1" applyBorder="1" applyAlignment="1">
      <alignment horizontal="left"/>
    </xf>
    <xf numFmtId="0" fontId="9" fillId="0" borderId="9" xfId="0" applyFont="1" applyBorder="1" applyAlignment="1">
      <alignment horizontal="left"/>
    </xf>
    <xf numFmtId="0" fontId="41" fillId="0" borderId="0" xfId="0" applyFont="1" applyAlignment="1">
      <alignment horizontal="center"/>
    </xf>
    <xf numFmtId="0" fontId="4" fillId="0" borderId="0" xfId="0" applyFont="1" applyAlignment="1">
      <alignment vertical="top" wrapText="1"/>
    </xf>
    <xf numFmtId="0" fontId="39" fillId="0" borderId="0" xfId="0" applyFont="1" applyAlignment="1">
      <alignment vertical="center" wrapText="1"/>
    </xf>
    <xf numFmtId="0" fontId="9" fillId="0" borderId="4" xfId="0" applyFont="1" applyFill="1" applyBorder="1" applyAlignment="1">
      <alignment vertical="center" wrapText="1"/>
    </xf>
    <xf numFmtId="0" fontId="6" fillId="0" borderId="0" xfId="0" applyFont="1" applyFill="1" applyAlignment="1">
      <alignment horizontal="left" wrapText="1"/>
    </xf>
    <xf numFmtId="0" fontId="6" fillId="0" borderId="0" xfId="0" applyFont="1" applyAlignment="1">
      <alignment horizontal="left"/>
    </xf>
    <xf numFmtId="0" fontId="54" fillId="0" borderId="0" xfId="0" applyFont="1" applyFill="1" applyAlignment="1">
      <alignment horizontal="left"/>
    </xf>
    <xf numFmtId="0" fontId="7" fillId="0" borderId="0" xfId="0" applyFont="1" applyFill="1" applyAlignment="1">
      <alignment horizontal="left"/>
    </xf>
    <xf numFmtId="0" fontId="54" fillId="0" borderId="0" xfId="0" applyFont="1" applyAlignment="1">
      <alignment horizontal="left"/>
    </xf>
    <xf numFmtId="0" fontId="8" fillId="0" borderId="0" xfId="0" applyFont="1" applyFill="1" applyAlignment="1">
      <alignment horizontal="left"/>
    </xf>
    <xf numFmtId="0" fontId="9" fillId="0" borderId="0" xfId="0" applyNumberFormat="1" applyFont="1" applyFill="1" applyAlignment="1">
      <alignment horizontal="left" vertical="center"/>
    </xf>
    <xf numFmtId="0" fontId="9" fillId="0" borderId="0" xfId="0" applyFont="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NumberFormat="1"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8" fillId="0" borderId="0" xfId="0" applyFont="1" applyAlignment="1">
      <alignment horizontal="left" vertical="center"/>
    </xf>
    <xf numFmtId="0" fontId="8" fillId="0" borderId="0" xfId="0" applyFont="1" applyAlignment="1">
      <alignment horizontal="left"/>
    </xf>
    <xf numFmtId="0" fontId="9" fillId="0" borderId="1" xfId="0" applyFont="1" applyBorder="1" applyAlignment="1">
      <alignment horizontal="left"/>
    </xf>
    <xf numFmtId="0" fontId="8" fillId="0" borderId="0" xfId="0" applyFont="1" applyAlignment="1">
      <alignment horizontal="left" vertical="top"/>
    </xf>
    <xf numFmtId="0" fontId="8" fillId="0" borderId="6" xfId="0" applyFont="1" applyBorder="1" applyAlignment="1">
      <alignment horizontal="center"/>
    </xf>
    <xf numFmtId="0" fontId="8" fillId="0" borderId="1" xfId="0" applyFont="1" applyBorder="1" applyAlignment="1">
      <alignment horizontal="center"/>
    </xf>
    <xf numFmtId="0" fontId="9" fillId="0" borderId="0" xfId="0" applyFont="1" applyFill="1" applyAlignment="1">
      <alignment horizontal="left" wrapText="1"/>
    </xf>
    <xf numFmtId="0" fontId="6" fillId="0" borderId="0" xfId="0" applyFont="1" applyFill="1" applyAlignment="1">
      <alignment horizontal="justify" vertical="top" wrapText="1"/>
    </xf>
    <xf numFmtId="0" fontId="6" fillId="0" borderId="0" xfId="0" applyFont="1" applyFill="1" applyAlignment="1">
      <alignment horizontal="justify" vertical="justify"/>
    </xf>
    <xf numFmtId="0" fontId="6" fillId="0" borderId="0" xfId="0" applyFont="1" applyFill="1" applyAlignment="1">
      <alignment horizontal="left" vertical="top" wrapText="1"/>
    </xf>
    <xf numFmtId="0" fontId="2" fillId="0" borderId="0" xfId="0" applyFont="1" applyFill="1" applyAlignment="1">
      <alignment horizontal="left"/>
    </xf>
    <xf numFmtId="0" fontId="0" fillId="0" borderId="0" xfId="0" applyFill="1" applyAlignment="1">
      <alignment horizontal="left"/>
    </xf>
    <xf numFmtId="0" fontId="59" fillId="0" borderId="0" xfId="0" applyFont="1" applyAlignment="1">
      <alignment horizontal="left"/>
    </xf>
    <xf numFmtId="0" fontId="39" fillId="0" borderId="0" xfId="0" applyFont="1" applyAlignment="1">
      <alignment horizontal="center" vertical="top" wrapText="1"/>
    </xf>
    <xf numFmtId="0" fontId="54" fillId="0" borderId="1" xfId="0" applyFont="1" applyBorder="1" applyAlignment="1">
      <alignment horizontal="center" vertical="top" wrapText="1"/>
    </xf>
    <xf numFmtId="0" fontId="8" fillId="2" borderId="0" xfId="0" applyFont="1" applyFill="1" applyAlignment="1">
      <alignment horizontal="left" vertical="center"/>
    </xf>
    <xf numFmtId="0" fontId="8" fillId="0" borderId="0" xfId="0" applyFont="1" applyFill="1" applyBorder="1" applyAlignment="1">
      <alignment horizontal="left"/>
    </xf>
    <xf numFmtId="0" fontId="2" fillId="0" borderId="0" xfId="0" applyFont="1" applyAlignment="1">
      <alignment horizontal="right"/>
    </xf>
    <xf numFmtId="0" fontId="7" fillId="0" borderId="0" xfId="0" applyFont="1" applyAlignment="1">
      <alignment horizontal="left"/>
    </xf>
    <xf numFmtId="0" fontId="6" fillId="0" borderId="0" xfId="0" applyFont="1" applyFill="1" applyAlignment="1">
      <alignment horizontal="left"/>
    </xf>
    <xf numFmtId="0" fontId="54" fillId="0" borderId="1" xfId="0" applyFont="1" applyBorder="1" applyAlignment="1">
      <alignment horizontal="center" vertical="center"/>
    </xf>
    <xf numFmtId="0" fontId="6" fillId="0" borderId="0" xfId="0" applyFont="1" applyFill="1" applyAlignment="1">
      <alignment horizontal="justify" vertical="justify" wrapText="1"/>
    </xf>
    <xf numFmtId="0" fontId="7" fillId="0" borderId="1" xfId="0" applyFont="1" applyBorder="1" applyAlignment="1">
      <alignment horizontal="center" vertical="center"/>
    </xf>
    <xf numFmtId="0" fontId="0" fillId="0" borderId="0" xfId="0" applyAlignment="1"/>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Alignment="1">
      <alignment horizontal="justify" vertical="justify"/>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6" fillId="0" borderId="8" xfId="0" applyFont="1" applyBorder="1" applyAlignment="1">
      <alignment horizontal="center"/>
    </xf>
    <xf numFmtId="0" fontId="6" fillId="0" borderId="9" xfId="0" applyFont="1" applyBorder="1" applyAlignment="1">
      <alignment horizont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6" fillId="0" borderId="0" xfId="0" applyFont="1" applyAlignment="1">
      <alignment horizontal="justify" vertical="justify" wrapText="1"/>
    </xf>
    <xf numFmtId="0" fontId="6" fillId="0" borderId="0" xfId="0" applyFont="1" applyAlignment="1">
      <alignment horizontal="left" vertical="top" wrapText="1"/>
    </xf>
    <xf numFmtId="0" fontId="6" fillId="0" borderId="0" xfId="0" applyFont="1" applyFill="1" applyAlignment="1">
      <alignment horizontal="left" vertical="center"/>
    </xf>
    <xf numFmtId="0" fontId="7" fillId="0" borderId="0" xfId="0" applyFont="1" applyAlignment="1">
      <alignment horizontal="left" vertical="center" wrapText="1"/>
    </xf>
    <xf numFmtId="166" fontId="63" fillId="0" borderId="1" xfId="0" applyNumberFormat="1" applyFont="1" applyBorder="1" applyAlignment="1" applyProtection="1">
      <alignment horizontal="left" vertical="center"/>
      <protection locked="0"/>
    </xf>
    <xf numFmtId="0" fontId="64" fillId="0" borderId="36" xfId="0" applyFont="1" applyFill="1" applyBorder="1" applyAlignment="1">
      <alignment horizontal="right" vertical="top" wrapText="1"/>
    </xf>
    <xf numFmtId="0" fontId="64" fillId="0" borderId="37" xfId="0" applyFont="1" applyFill="1" applyBorder="1" applyAlignment="1">
      <alignment horizontal="right" vertical="top" wrapText="1"/>
    </xf>
    <xf numFmtId="0" fontId="64" fillId="0" borderId="38" xfId="0" applyFont="1" applyFill="1" applyBorder="1" applyAlignment="1">
      <alignment horizontal="right" vertical="top" wrapText="1"/>
    </xf>
    <xf numFmtId="0" fontId="63" fillId="0" borderId="34" xfId="0" applyFont="1" applyBorder="1" applyAlignment="1">
      <alignment horizontal="left"/>
    </xf>
    <xf numFmtId="0" fontId="64" fillId="0" borderId="0" xfId="0" applyFont="1" applyAlignment="1">
      <alignment horizontal="right" vertical="center"/>
    </xf>
    <xf numFmtId="0" fontId="64" fillId="0" borderId="0" xfId="0" applyFont="1" applyAlignment="1">
      <alignment horizontal="center" vertical="center"/>
    </xf>
    <xf numFmtId="0" fontId="65" fillId="0" borderId="1" xfId="0" applyFont="1" applyBorder="1" applyAlignment="1" applyProtection="1">
      <alignment horizontal="left" vertical="center"/>
      <protection locked="0"/>
    </xf>
    <xf numFmtId="0" fontId="63" fillId="0" borderId="0" xfId="0" applyFont="1" applyAlignment="1">
      <alignment horizontal="right" vertical="center"/>
    </xf>
    <xf numFmtId="0" fontId="63" fillId="0" borderId="1" xfId="0" applyFont="1" applyBorder="1" applyAlignment="1" applyProtection="1">
      <alignment horizontal="left"/>
      <protection locked="0"/>
    </xf>
    <xf numFmtId="0" fontId="66" fillId="2" borderId="35" xfId="0" applyFont="1" applyFill="1" applyBorder="1" applyAlignment="1">
      <alignment horizontal="center" vertical="center"/>
    </xf>
    <xf numFmtId="0" fontId="66" fillId="2" borderId="49" xfId="0" applyFont="1" applyFill="1" applyBorder="1" applyAlignment="1">
      <alignment horizontal="center" vertical="center"/>
    </xf>
    <xf numFmtId="0" fontId="66" fillId="0" borderId="55" xfId="0" applyFont="1" applyBorder="1" applyAlignment="1">
      <alignment horizontal="left" vertical="center"/>
    </xf>
    <xf numFmtId="0" fontId="66" fillId="0" borderId="56" xfId="0" applyFont="1" applyBorder="1" applyAlignment="1">
      <alignment horizontal="left" vertical="center"/>
    </xf>
    <xf numFmtId="0" fontId="66" fillId="0" borderId="35" xfId="0" applyFont="1" applyBorder="1" applyAlignment="1" applyProtection="1">
      <alignment horizontal="center" vertical="center"/>
      <protection locked="0"/>
    </xf>
    <xf numFmtId="0" fontId="66" fillId="0" borderId="49" xfId="0" applyFont="1" applyBorder="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47"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44" xfId="0" applyFont="1" applyBorder="1" applyAlignment="1" applyProtection="1">
      <alignment horizontal="center" vertical="center"/>
      <protection locked="0"/>
    </xf>
    <xf numFmtId="0" fontId="66" fillId="0" borderId="42" xfId="0" applyFont="1" applyBorder="1" applyAlignment="1">
      <alignment horizontal="left" vertical="center" wrapText="1"/>
    </xf>
    <xf numFmtId="0" fontId="66" fillId="2" borderId="48" xfId="0" applyFont="1" applyFill="1" applyBorder="1" applyAlignment="1">
      <alignment horizontal="center" vertical="center"/>
    </xf>
    <xf numFmtId="0" fontId="68" fillId="0" borderId="39" xfId="0" applyFont="1" applyBorder="1" applyAlignment="1">
      <alignment horizontal="left" vertical="center" wrapText="1"/>
    </xf>
    <xf numFmtId="0" fontId="68" fillId="0" borderId="41" xfId="0" applyFont="1" applyBorder="1" applyAlignment="1">
      <alignment horizontal="left" vertical="center" wrapText="1"/>
    </xf>
    <xf numFmtId="0" fontId="68" fillId="0" borderId="42" xfId="0" applyFont="1" applyBorder="1" applyAlignment="1">
      <alignment horizontal="left" vertical="center" wrapText="1"/>
    </xf>
    <xf numFmtId="0" fontId="68" fillId="0" borderId="0" xfId="0" applyFont="1" applyAlignment="1">
      <alignment horizontal="left" vertical="center" wrapText="1"/>
    </xf>
    <xf numFmtId="0" fontId="68" fillId="0" borderId="44" xfId="0" applyFont="1" applyBorder="1" applyAlignment="1">
      <alignment horizontal="left" vertical="center" wrapText="1"/>
    </xf>
    <xf numFmtId="0" fontId="68" fillId="0" borderId="0" xfId="0" applyFont="1" applyAlignment="1">
      <alignment horizontal="center" vertical="center"/>
    </xf>
    <xf numFmtId="0" fontId="68" fillId="0" borderId="44" xfId="0" applyFont="1" applyBorder="1" applyAlignment="1">
      <alignment horizontal="center" vertical="center"/>
    </xf>
    <xf numFmtId="0" fontId="66" fillId="0" borderId="1" xfId="0" applyFont="1" applyBorder="1" applyAlignment="1" applyProtection="1">
      <alignment horizontal="center" vertical="center"/>
      <protection locked="0"/>
    </xf>
    <xf numFmtId="0" fontId="66" fillId="0" borderId="48" xfId="0" applyFont="1" applyBorder="1" applyAlignment="1" applyProtection="1">
      <alignment horizontal="center" vertical="center"/>
      <protection locked="0"/>
    </xf>
    <xf numFmtId="0" fontId="68" fillId="2" borderId="36" xfId="0" applyFont="1" applyFill="1" applyBorder="1" applyAlignment="1">
      <alignment horizontal="center" vertical="center" wrapText="1"/>
    </xf>
    <xf numFmtId="0" fontId="68" fillId="2" borderId="38" xfId="0" applyFont="1" applyFill="1" applyBorder="1" applyAlignment="1">
      <alignment horizontal="center" vertical="center" wrapText="1"/>
    </xf>
    <xf numFmtId="0" fontId="68" fillId="2" borderId="36" xfId="0" applyFont="1" applyFill="1" applyBorder="1" applyAlignment="1">
      <alignment horizontal="center" vertical="center"/>
    </xf>
    <xf numFmtId="0" fontId="68" fillId="2" borderId="37" xfId="0" applyFont="1" applyFill="1" applyBorder="1" applyAlignment="1">
      <alignment horizontal="center" vertical="center"/>
    </xf>
    <xf numFmtId="0" fontId="68" fillId="2" borderId="38" xfId="0" applyFont="1" applyFill="1" applyBorder="1" applyAlignment="1">
      <alignment horizontal="center" vertical="center"/>
    </xf>
    <xf numFmtId="0" fontId="66" fillId="0" borderId="1" xfId="0" applyFont="1" applyBorder="1" applyAlignment="1" applyProtection="1">
      <alignment horizontal="center" vertical="center" wrapText="1"/>
      <protection locked="0"/>
    </xf>
    <xf numFmtId="0" fontId="66" fillId="0" borderId="48" xfId="0" applyFont="1" applyBorder="1" applyAlignment="1" applyProtection="1">
      <alignment horizontal="center" vertical="center" wrapText="1"/>
      <protection locked="0"/>
    </xf>
    <xf numFmtId="0" fontId="66" fillId="0" borderId="6" xfId="0" applyFont="1" applyBorder="1" applyAlignment="1" applyProtection="1">
      <alignment horizontal="center" vertical="center" wrapText="1"/>
      <protection locked="0"/>
    </xf>
    <xf numFmtId="0" fontId="66" fillId="0" borderId="47" xfId="0" applyFont="1" applyBorder="1" applyAlignment="1" applyProtection="1">
      <alignment horizontal="center" vertical="center" wrapText="1"/>
      <protection locked="0"/>
    </xf>
    <xf numFmtId="0" fontId="66" fillId="0" borderId="0" xfId="0" applyFont="1" applyFill="1" applyBorder="1" applyAlignment="1">
      <alignment horizontal="left" vertical="center" wrapText="1"/>
    </xf>
    <xf numFmtId="0" fontId="66" fillId="0" borderId="35" xfId="0" applyFont="1" applyBorder="1" applyAlignment="1" applyProtection="1">
      <alignment horizontal="center" vertical="center" wrapText="1"/>
      <protection locked="0"/>
    </xf>
    <xf numFmtId="0" fontId="66" fillId="0" borderId="49" xfId="0" applyFont="1" applyBorder="1" applyAlignment="1" applyProtection="1">
      <alignment horizontal="center" vertical="center" wrapText="1"/>
      <protection locked="0"/>
    </xf>
    <xf numFmtId="0" fontId="66" fillId="0" borderId="55" xfId="0" applyFont="1" applyBorder="1" applyAlignment="1">
      <alignment horizontal="left"/>
    </xf>
    <xf numFmtId="0" fontId="66" fillId="0" borderId="56" xfId="0" applyFont="1" applyBorder="1" applyAlignment="1">
      <alignment horizontal="left"/>
    </xf>
    <xf numFmtId="0" fontId="66" fillId="0" borderId="34" xfId="0" applyFont="1" applyBorder="1" applyAlignment="1">
      <alignment horizontal="left" vertical="center"/>
    </xf>
    <xf numFmtId="0" fontId="68" fillId="0" borderId="6" xfId="0" applyFont="1" applyBorder="1" applyAlignment="1">
      <alignment horizontal="left"/>
    </xf>
    <xf numFmtId="0" fontId="68" fillId="0" borderId="47" xfId="0" applyFont="1" applyBorder="1" applyAlignment="1">
      <alignment horizontal="left"/>
    </xf>
    <xf numFmtId="0" fontId="68" fillId="0" borderId="35" xfId="0" applyFont="1" applyBorder="1" applyAlignment="1">
      <alignment horizontal="left" vertical="center"/>
    </xf>
    <xf numFmtId="0" fontId="68" fillId="0" borderId="49" xfId="0" applyFont="1" applyBorder="1" applyAlignment="1">
      <alignment horizontal="left" vertical="center"/>
    </xf>
    <xf numFmtId="0" fontId="66" fillId="0" borderId="0" xfId="0" applyFont="1" applyAlignment="1">
      <alignment horizontal="left"/>
    </xf>
    <xf numFmtId="0" fontId="66" fillId="0" borderId="44" xfId="0" applyFont="1" applyBorder="1" applyAlignment="1">
      <alignment horizontal="left"/>
    </xf>
    <xf numFmtId="0" fontId="69" fillId="0" borderId="0" xfId="0" applyFont="1" applyBorder="1" applyAlignment="1">
      <alignment wrapText="1"/>
    </xf>
    <xf numFmtId="0" fontId="69" fillId="0" borderId="44" xfId="0" applyFont="1" applyBorder="1" applyAlignment="1">
      <alignment wrapText="1"/>
    </xf>
    <xf numFmtId="0" fontId="70" fillId="0" borderId="0" xfId="0" applyFont="1" applyAlignment="1">
      <alignment horizontal="center" vertical="center"/>
    </xf>
    <xf numFmtId="0" fontId="70" fillId="0" borderId="44" xfId="0" applyFont="1" applyBorder="1" applyAlignment="1">
      <alignment horizontal="center" vertical="center"/>
    </xf>
    <xf numFmtId="0" fontId="66" fillId="0" borderId="0" xfId="0" applyFont="1" applyFill="1" applyAlignment="1">
      <alignment horizontal="left" vertical="center"/>
    </xf>
    <xf numFmtId="0" fontId="66" fillId="0" borderId="44" xfId="0" applyFont="1" applyFill="1" applyBorder="1" applyAlignment="1">
      <alignment horizontal="left" vertical="center"/>
    </xf>
    <xf numFmtId="0" fontId="68" fillId="0" borderId="0" xfId="0" applyFont="1" applyFill="1" applyAlignment="1">
      <alignment horizontal="left" vertical="center" wrapText="1"/>
    </xf>
    <xf numFmtId="0" fontId="68" fillId="0" borderId="0" xfId="0" applyFont="1" applyFill="1" applyAlignment="1">
      <alignment horizontal="left" vertical="center"/>
    </xf>
    <xf numFmtId="0" fontId="68" fillId="0" borderId="44" xfId="0" applyFont="1" applyFill="1" applyBorder="1" applyAlignment="1">
      <alignment horizontal="left" vertical="center"/>
    </xf>
    <xf numFmtId="0" fontId="66" fillId="0" borderId="1" xfId="0" applyFont="1" applyFill="1" applyBorder="1" applyAlignment="1" applyProtection="1">
      <alignment horizontal="center" vertical="center"/>
      <protection locked="0"/>
    </xf>
    <xf numFmtId="0" fontId="66" fillId="0" borderId="48" xfId="0" applyFont="1" applyFill="1" applyBorder="1" applyAlignment="1" applyProtection="1">
      <alignment horizontal="center" vertical="center"/>
      <protection locked="0"/>
    </xf>
    <xf numFmtId="0" fontId="66" fillId="0" borderId="35" xfId="0" applyFont="1" applyBorder="1" applyAlignment="1">
      <alignment horizontal="center" vertical="center"/>
    </xf>
    <xf numFmtId="0" fontId="66" fillId="0" borderId="49" xfId="0" applyFont="1" applyBorder="1" applyAlignment="1">
      <alignment horizontal="center" vertical="center"/>
    </xf>
    <xf numFmtId="0" fontId="66" fillId="0" borderId="5" xfId="0" applyFont="1" applyBorder="1" applyAlignment="1">
      <alignment horizontal="left" vertical="center"/>
    </xf>
    <xf numFmtId="0" fontId="66" fillId="0" borderId="51" xfId="0" applyFont="1" applyBorder="1" applyAlignment="1">
      <alignment horizontal="left" vertical="center"/>
    </xf>
    <xf numFmtId="0" fontId="68" fillId="2" borderId="32" xfId="0" applyFont="1" applyFill="1" applyBorder="1" applyAlignment="1">
      <alignment horizontal="center" vertical="center"/>
    </xf>
    <xf numFmtId="0" fontId="68" fillId="2" borderId="5" xfId="0" applyFont="1" applyFill="1" applyBorder="1" applyAlignment="1">
      <alignment horizontal="center" vertical="center"/>
    </xf>
    <xf numFmtId="0" fontId="68" fillId="2" borderId="51" xfId="0" applyFont="1" applyFill="1" applyBorder="1" applyAlignment="1">
      <alignment horizontal="center" vertical="center"/>
    </xf>
    <xf numFmtId="0" fontId="68" fillId="0" borderId="0" xfId="0" applyFont="1" applyAlignment="1">
      <alignment horizontal="left"/>
    </xf>
    <xf numFmtId="0" fontId="68" fillId="0" borderId="44" xfId="0" applyFont="1" applyBorder="1" applyAlignment="1">
      <alignment horizontal="left"/>
    </xf>
    <xf numFmtId="0" fontId="69" fillId="0" borderId="44" xfId="0" applyFont="1" applyBorder="1" applyAlignment="1">
      <alignment horizontal="left" vertical="center"/>
    </xf>
    <xf numFmtId="0" fontId="66" fillId="0" borderId="0" xfId="0" applyFont="1" applyFill="1" applyAlignment="1">
      <alignment horizontal="center" vertical="center"/>
    </xf>
    <xf numFmtId="0" fontId="66" fillId="0" borderId="4" xfId="0" applyFont="1" applyFill="1" applyBorder="1" applyAlignment="1" applyProtection="1">
      <alignment horizontal="center" vertical="center"/>
      <protection locked="0"/>
    </xf>
    <xf numFmtId="0" fontId="66" fillId="0" borderId="44" xfId="0" applyFont="1" applyFill="1" applyBorder="1" applyAlignment="1">
      <alignment horizontal="center" vertical="center"/>
    </xf>
    <xf numFmtId="0" fontId="66" fillId="0" borderId="6" xfId="0" applyFont="1" applyFill="1" applyBorder="1" applyAlignment="1" applyProtection="1">
      <alignment horizontal="center" vertical="center"/>
      <protection locked="0"/>
    </xf>
    <xf numFmtId="0" fontId="66" fillId="0" borderId="47" xfId="0" applyFont="1" applyFill="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5" xfId="0" applyFont="1" applyBorder="1" applyAlignment="1" applyProtection="1">
      <alignment horizontal="center" vertical="center"/>
      <protection locked="0"/>
    </xf>
    <xf numFmtId="0" fontId="66" fillId="0" borderId="0" xfId="0" applyFont="1" applyAlignment="1">
      <alignment horizontal="center" vertical="center"/>
    </xf>
    <xf numFmtId="0" fontId="66" fillId="0" borderId="0" xfId="0" applyFont="1" applyFill="1" applyAlignment="1" applyProtection="1">
      <alignment horizontal="center" vertical="center"/>
      <protection locked="0"/>
    </xf>
    <xf numFmtId="0" fontId="66" fillId="0" borderId="44" xfId="0" applyFont="1" applyFill="1" applyBorder="1" applyAlignment="1" applyProtection="1">
      <alignment horizontal="center" vertical="center"/>
      <protection locked="0"/>
    </xf>
    <xf numFmtId="0" fontId="66" fillId="0" borderId="43" xfId="0" applyFont="1" applyFill="1" applyBorder="1" applyAlignment="1">
      <alignment horizontal="left" vertical="center"/>
    </xf>
    <xf numFmtId="166" fontId="66" fillId="0" borderId="1" xfId="0" applyNumberFormat="1" applyFont="1" applyBorder="1" applyAlignment="1" applyProtection="1">
      <alignment horizontal="left" vertical="center"/>
      <protection locked="0"/>
    </xf>
    <xf numFmtId="0" fontId="66" fillId="0" borderId="35" xfId="0" applyFont="1" applyBorder="1" applyAlignment="1">
      <alignment horizontal="left" vertical="center"/>
    </xf>
    <xf numFmtId="0" fontId="68" fillId="2" borderId="34" xfId="0" applyFont="1" applyFill="1" applyBorder="1" applyAlignment="1">
      <alignment horizontal="center" vertical="center"/>
    </xf>
    <xf numFmtId="0" fontId="66" fillId="0" borderId="43" xfId="0" applyFont="1" applyBorder="1" applyAlignment="1" applyProtection="1">
      <alignment horizontal="center" vertical="center"/>
      <protection locked="0"/>
    </xf>
    <xf numFmtId="0" fontId="66" fillId="0" borderId="0" xfId="0" applyFont="1" applyAlignment="1">
      <alignment horizontal="left" vertical="center"/>
    </xf>
    <xf numFmtId="0" fontId="67" fillId="0" borderId="0" xfId="0" applyFont="1" applyAlignment="1">
      <alignment horizontal="center" vertical="center"/>
    </xf>
    <xf numFmtId="49" fontId="66" fillId="0" borderId="1" xfId="0" applyNumberFormat="1" applyFont="1" applyBorder="1" applyAlignment="1" applyProtection="1">
      <alignment horizontal="left" vertical="center"/>
      <protection locked="0"/>
    </xf>
    <xf numFmtId="0" fontId="66" fillId="0" borderId="35" xfId="0" applyFont="1" applyBorder="1" applyAlignment="1">
      <alignment horizontal="left"/>
    </xf>
    <xf numFmtId="49" fontId="66" fillId="0" borderId="0" xfId="0" applyNumberFormat="1" applyFont="1" applyAlignment="1">
      <alignment horizontal="left" vertical="center"/>
    </xf>
    <xf numFmtId="0" fontId="66" fillId="0" borderId="0" xfId="0" applyFont="1" applyAlignment="1">
      <alignment horizontal="left" vertical="top"/>
    </xf>
    <xf numFmtId="0" fontId="66" fillId="0" borderId="0" xfId="0" applyFont="1" applyFill="1" applyAlignment="1">
      <alignment horizontal="left" vertical="top"/>
    </xf>
    <xf numFmtId="0" fontId="65" fillId="0" borderId="0" xfId="0" applyFont="1" applyFill="1" applyAlignment="1">
      <alignment horizontal="left" vertical="top"/>
    </xf>
    <xf numFmtId="0" fontId="80" fillId="0" borderId="0" xfId="0" applyFont="1" applyBorder="1" applyAlignment="1">
      <alignment horizontal="left"/>
    </xf>
    <xf numFmtId="0" fontId="77" fillId="0" borderId="8" xfId="0" applyFont="1" applyBorder="1" applyAlignment="1">
      <alignment horizontal="center" vertical="top" wrapText="1"/>
    </xf>
    <xf numFmtId="0" fontId="77" fillId="0" borderId="6" xfId="0" applyFont="1" applyBorder="1" applyAlignment="1">
      <alignment horizontal="center" vertical="top" wrapText="1"/>
    </xf>
    <xf numFmtId="166" fontId="65" fillId="0" borderId="1" xfId="0" applyNumberFormat="1" applyFont="1" applyFill="1" applyBorder="1" applyAlignment="1" applyProtection="1">
      <alignment horizontal="left" vertical="center"/>
      <protection locked="0"/>
    </xf>
    <xf numFmtId="0" fontId="65" fillId="0" borderId="1" xfId="0" applyFont="1" applyFill="1" applyBorder="1" applyAlignment="1" applyProtection="1">
      <alignment horizontal="left" vertical="center"/>
      <protection locked="0"/>
    </xf>
    <xf numFmtId="0" fontId="77" fillId="0" borderId="9" xfId="0" applyFont="1" applyBorder="1" applyAlignment="1">
      <alignment horizontal="center" vertical="top" wrapText="1"/>
    </xf>
    <xf numFmtId="0" fontId="78" fillId="0" borderId="0" xfId="0" applyFont="1" applyAlignment="1">
      <alignment horizontal="left" vertical="center" wrapText="1"/>
    </xf>
    <xf numFmtId="0" fontId="78" fillId="0" borderId="0" xfId="0" applyFont="1" applyAlignment="1">
      <alignment horizontal="left"/>
    </xf>
    <xf numFmtId="0" fontId="72" fillId="0" borderId="0" xfId="0" applyFont="1" applyAlignment="1">
      <alignment horizontal="right" vertical="center"/>
    </xf>
    <xf numFmtId="0" fontId="72" fillId="0" borderId="0" xfId="0" applyFont="1" applyAlignment="1">
      <alignment horizontal="center" vertical="center"/>
    </xf>
    <xf numFmtId="49" fontId="65" fillId="2" borderId="1" xfId="0" applyNumberFormat="1" applyFont="1" applyFill="1" applyBorder="1" applyAlignment="1">
      <alignment horizontal="left" vertical="center"/>
    </xf>
    <xf numFmtId="0" fontId="65" fillId="2" borderId="1" xfId="0" applyFont="1" applyFill="1" applyBorder="1" applyAlignment="1">
      <alignment horizontal="left" vertical="center"/>
    </xf>
    <xf numFmtId="166" fontId="65" fillId="2" borderId="1" xfId="0" applyNumberFormat="1" applyFont="1" applyFill="1" applyBorder="1" applyAlignment="1">
      <alignment horizontal="left" vertical="center"/>
    </xf>
    <xf numFmtId="168" fontId="63" fillId="2" borderId="1" xfId="0" applyNumberFormat="1" applyFont="1" applyFill="1" applyBorder="1" applyAlignment="1">
      <alignment horizontal="left"/>
    </xf>
    <xf numFmtId="0" fontId="65" fillId="2" borderId="1" xfId="0" applyNumberFormat="1" applyFont="1" applyFill="1" applyBorder="1" applyAlignment="1">
      <alignment horizontal="left" vertical="center"/>
    </xf>
    <xf numFmtId="0" fontId="65" fillId="2" borderId="1" xfId="0" applyNumberFormat="1" applyFont="1" applyFill="1" applyBorder="1" applyAlignment="1">
      <alignment horizontal="left"/>
    </xf>
    <xf numFmtId="166" fontId="63" fillId="2" borderId="1" xfId="0" applyNumberFormat="1" applyFont="1" applyFill="1" applyBorder="1" applyAlignment="1">
      <alignment horizontal="left" vertical="center"/>
    </xf>
    <xf numFmtId="0" fontId="63" fillId="0" borderId="48" xfId="0" applyFont="1" applyBorder="1" applyAlignment="1" applyProtection="1">
      <alignment horizontal="left"/>
      <protection locked="0"/>
    </xf>
    <xf numFmtId="0" fontId="86" fillId="0" borderId="1" xfId="8" applyFont="1" applyBorder="1" applyAlignment="1" applyProtection="1">
      <alignment horizontal="left"/>
      <protection locked="0"/>
    </xf>
    <xf numFmtId="0" fontId="63" fillId="0" borderId="1" xfId="0" applyFont="1" applyBorder="1" applyAlignment="1" applyProtection="1">
      <alignment horizontal="left" vertical="center"/>
      <protection locked="0"/>
    </xf>
    <xf numFmtId="0" fontId="63" fillId="0" borderId="48" xfId="0" applyFont="1" applyBorder="1" applyAlignment="1" applyProtection="1">
      <alignment horizontal="left" vertical="center"/>
      <protection locked="0"/>
    </xf>
    <xf numFmtId="0" fontId="86" fillId="0" borderId="1" xfId="8" applyFont="1" applyBorder="1" applyAlignment="1" applyProtection="1">
      <alignment horizontal="left" vertical="top"/>
      <protection locked="0"/>
    </xf>
    <xf numFmtId="0" fontId="83" fillId="0" borderId="1" xfId="0" applyFont="1" applyBorder="1" applyAlignment="1" applyProtection="1">
      <alignment horizontal="left" vertical="top"/>
      <protection locked="0"/>
    </xf>
    <xf numFmtId="0" fontId="83" fillId="0" borderId="48" xfId="0" applyFont="1" applyBorder="1" applyAlignment="1" applyProtection="1">
      <alignment horizontal="left" vertical="top"/>
      <protection locked="0"/>
    </xf>
    <xf numFmtId="0" fontId="63" fillId="0" borderId="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2" xfId="0" applyFont="1" applyFill="1" applyBorder="1" applyAlignment="1">
      <alignment horizontal="left" vertical="top"/>
    </xf>
    <xf numFmtId="0" fontId="63" fillId="0" borderId="0" xfId="0" applyFont="1" applyFill="1" applyBorder="1" applyAlignment="1">
      <alignment horizontal="left" vertical="top"/>
    </xf>
    <xf numFmtId="0" fontId="63" fillId="0" borderId="44" xfId="0" applyFont="1" applyFill="1" applyBorder="1" applyAlignment="1">
      <alignment horizontal="left" vertical="top"/>
    </xf>
    <xf numFmtId="0" fontId="86" fillId="0" borderId="1" xfId="8" applyBorder="1" applyAlignment="1" applyProtection="1">
      <alignment horizontal="left" vertical="center"/>
      <protection locked="0"/>
    </xf>
    <xf numFmtId="0" fontId="64" fillId="0" borderId="1" xfId="0" applyFont="1" applyBorder="1" applyAlignment="1" applyProtection="1">
      <alignment horizontal="left" vertical="center"/>
      <protection locked="0"/>
    </xf>
    <xf numFmtId="0" fontId="64" fillId="0" borderId="48" xfId="0" applyFont="1" applyBorder="1" applyAlignment="1" applyProtection="1">
      <alignment horizontal="left" vertical="center"/>
      <protection locked="0"/>
    </xf>
    <xf numFmtId="0" fontId="63" fillId="0" borderId="4" xfId="0" applyFont="1" applyBorder="1" applyAlignment="1" applyProtection="1">
      <alignment horizontal="left" vertical="top" wrapText="1"/>
      <protection locked="0"/>
    </xf>
    <xf numFmtId="0" fontId="63" fillId="0" borderId="29" xfId="0" applyFont="1" applyBorder="1" applyAlignment="1" applyProtection="1">
      <alignment horizontal="left" vertical="top" wrapText="1"/>
      <protection locked="0"/>
    </xf>
    <xf numFmtId="0" fontId="63" fillId="0" borderId="1" xfId="0" applyFont="1" applyBorder="1" applyAlignment="1" applyProtection="1">
      <alignment horizontal="left" vertical="top"/>
      <protection locked="0"/>
    </xf>
    <xf numFmtId="0" fontId="63" fillId="0" borderId="48" xfId="0" applyFont="1" applyBorder="1" applyAlignment="1" applyProtection="1">
      <alignment horizontal="left" vertical="top"/>
      <protection locked="0"/>
    </xf>
    <xf numFmtId="0" fontId="76" fillId="0" borderId="42" xfId="0" applyFont="1" applyBorder="1" applyAlignment="1">
      <alignment horizontal="left" vertical="top" wrapText="1"/>
    </xf>
    <xf numFmtId="0" fontId="76" fillId="0" borderId="0" xfId="0" applyFont="1" applyBorder="1" applyAlignment="1">
      <alignment horizontal="left" vertical="top" wrapText="1"/>
    </xf>
    <xf numFmtId="0" fontId="83" fillId="0" borderId="42" xfId="0" applyFont="1" applyBorder="1" applyAlignment="1">
      <alignment horizontal="center" vertical="top" wrapText="1"/>
    </xf>
    <xf numFmtId="0" fontId="83" fillId="0" borderId="0" xfId="0" applyFont="1" applyBorder="1" applyAlignment="1">
      <alignment horizontal="center" vertical="top" wrapText="1"/>
    </xf>
    <xf numFmtId="0" fontId="64" fillId="0" borderId="42" xfId="0" applyFont="1" applyBorder="1" applyAlignment="1">
      <alignment horizontal="left" vertical="center" wrapText="1"/>
    </xf>
    <xf numFmtId="0" fontId="64" fillId="0" borderId="0" xfId="0" applyFont="1" applyBorder="1" applyAlignment="1">
      <alignment horizontal="left" vertical="center" wrapText="1"/>
    </xf>
    <xf numFmtId="0" fontId="64" fillId="0" borderId="44" xfId="0" applyFont="1" applyBorder="1" applyAlignment="1">
      <alignment horizontal="left" vertical="center" wrapText="1"/>
    </xf>
    <xf numFmtId="0" fontId="63" fillId="0" borderId="1" xfId="0" applyFont="1" applyBorder="1" applyAlignment="1" applyProtection="1">
      <alignment horizontal="left" vertical="top" wrapText="1"/>
      <protection locked="0"/>
    </xf>
    <xf numFmtId="0" fontId="63" fillId="0" borderId="48" xfId="0" applyFont="1" applyBorder="1" applyAlignment="1" applyProtection="1">
      <alignment horizontal="left" vertical="top" wrapText="1"/>
      <protection locked="0"/>
    </xf>
    <xf numFmtId="0" fontId="84" fillId="0" borderId="42" xfId="0" applyFont="1" applyBorder="1" applyAlignment="1">
      <alignment horizontal="left" vertical="center" wrapText="1"/>
    </xf>
    <xf numFmtId="0" fontId="84" fillId="0" borderId="0" xfId="0" applyFont="1" applyBorder="1" applyAlignment="1">
      <alignment horizontal="left" vertical="center" wrapText="1"/>
    </xf>
    <xf numFmtId="0" fontId="84" fillId="0" borderId="44" xfId="0" applyFont="1" applyBorder="1" applyAlignment="1">
      <alignment horizontal="left" vertical="center" wrapText="1"/>
    </xf>
    <xf numFmtId="0" fontId="63" fillId="0" borderId="28" xfId="0" applyFont="1" applyBorder="1" applyAlignment="1" applyProtection="1">
      <alignment horizontal="left" vertical="center" wrapText="1"/>
      <protection locked="0"/>
    </xf>
    <xf numFmtId="0" fontId="63" fillId="0" borderId="4" xfId="0" applyFont="1" applyBorder="1" applyAlignment="1" applyProtection="1">
      <alignment horizontal="left" vertical="center" wrapText="1"/>
      <protection locked="0"/>
    </xf>
    <xf numFmtId="0" fontId="63" fillId="0" borderId="30" xfId="0" applyFont="1" applyBorder="1" applyAlignment="1" applyProtection="1">
      <alignment horizontal="left" vertical="center" wrapText="1"/>
      <protection locked="0"/>
    </xf>
    <xf numFmtId="0" fontId="63" fillId="0" borderId="31" xfId="0" applyFont="1" applyBorder="1" applyAlignment="1" applyProtection="1">
      <alignment horizontal="left" vertical="center" wrapText="1"/>
      <protection locked="0"/>
    </xf>
    <xf numFmtId="0" fontId="63" fillId="0" borderId="72" xfId="0" applyFont="1" applyBorder="1" applyAlignment="1" applyProtection="1">
      <alignment horizontal="left" vertical="center" wrapText="1"/>
      <protection locked="0"/>
    </xf>
    <xf numFmtId="0" fontId="63" fillId="0" borderId="35" xfId="0" applyFont="1" applyBorder="1" applyAlignment="1" applyProtection="1">
      <alignment horizontal="left" vertical="center" wrapText="1"/>
      <protection locked="0"/>
    </xf>
    <xf numFmtId="0" fontId="63" fillId="0" borderId="73" xfId="0" applyFont="1" applyBorder="1" applyAlignment="1" applyProtection="1">
      <alignment horizontal="left" vertical="center" wrapText="1"/>
      <protection locked="0"/>
    </xf>
    <xf numFmtId="0" fontId="63" fillId="0" borderId="9" xfId="0" applyFont="1" applyBorder="1" applyAlignment="1" applyProtection="1">
      <alignment horizontal="left" vertical="center" wrapText="1"/>
      <protection locked="0"/>
    </xf>
    <xf numFmtId="0" fontId="63" fillId="0" borderId="50"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68" xfId="0" applyFont="1" applyBorder="1" applyAlignment="1" applyProtection="1">
      <alignment horizontal="left" vertical="center" wrapText="1"/>
      <protection locked="0"/>
    </xf>
    <xf numFmtId="0" fontId="63" fillId="0" borderId="5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64" fillId="0" borderId="71"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53"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72"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73"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 xfId="0" applyFont="1" applyBorder="1" applyAlignment="1">
      <alignment horizontal="center" vertical="top" wrapText="1"/>
    </xf>
    <xf numFmtId="0" fontId="64" fillId="0" borderId="29" xfId="0" applyFont="1" applyBorder="1" applyAlignment="1">
      <alignment horizontal="center" vertical="top" wrapText="1"/>
    </xf>
    <xf numFmtId="166" fontId="63" fillId="0" borderId="1" xfId="0" applyNumberFormat="1" applyFont="1" applyBorder="1" applyAlignment="1" applyProtection="1">
      <alignment horizontal="left" vertical="center" wrapText="1"/>
      <protection locked="0"/>
    </xf>
    <xf numFmtId="0" fontId="63" fillId="2" borderId="1" xfId="0" applyNumberFormat="1" applyFont="1" applyFill="1" applyBorder="1" applyAlignment="1">
      <alignment horizontal="left" vertical="center"/>
    </xf>
    <xf numFmtId="0" fontId="63" fillId="0" borderId="81"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82" xfId="0" applyFont="1" applyBorder="1" applyAlignment="1" applyProtection="1">
      <alignment horizontal="center" vertical="center" wrapText="1"/>
      <protection locked="0"/>
    </xf>
    <xf numFmtId="0" fontId="63" fillId="0" borderId="50" xfId="0" applyFont="1" applyBorder="1" applyAlignment="1" applyProtection="1">
      <alignment horizontal="center" vertical="center" wrapText="1"/>
      <protection locked="0"/>
    </xf>
    <xf numFmtId="0" fontId="64" fillId="0" borderId="36" xfId="0" applyFont="1" applyFill="1" applyBorder="1" applyAlignment="1">
      <alignment horizontal="right" vertical="center"/>
    </xf>
    <xf numFmtId="0" fontId="64" fillId="0" borderId="37" xfId="0" applyFont="1" applyFill="1" applyBorder="1" applyAlignment="1">
      <alignment horizontal="right" vertical="center"/>
    </xf>
    <xf numFmtId="0" fontId="64" fillId="0" borderId="38" xfId="0" applyFont="1" applyFill="1" applyBorder="1" applyAlignment="1">
      <alignment horizontal="right" vertical="center"/>
    </xf>
    <xf numFmtId="0" fontId="63" fillId="0" borderId="63" xfId="0" applyFont="1" applyBorder="1" applyAlignment="1" applyProtection="1">
      <alignment horizontal="center" vertical="center"/>
      <protection locked="0"/>
    </xf>
    <xf numFmtId="0" fontId="63" fillId="0" borderId="6" xfId="0" applyFont="1" applyBorder="1" applyAlignment="1" applyProtection="1">
      <alignment horizontal="center" vertical="center"/>
      <protection locked="0"/>
    </xf>
    <xf numFmtId="0" fontId="63" fillId="0" borderId="9" xfId="0" applyFont="1" applyBorder="1" applyAlignment="1" applyProtection="1">
      <alignment horizontal="center" vertical="center"/>
      <protection locked="0"/>
    </xf>
    <xf numFmtId="0" fontId="63" fillId="0" borderId="8"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protection locked="0"/>
    </xf>
    <xf numFmtId="0" fontId="72" fillId="0" borderId="0" xfId="0" applyFont="1" applyBorder="1" applyAlignment="1">
      <alignment horizontal="center" vertical="center"/>
    </xf>
    <xf numFmtId="0" fontId="72" fillId="0" borderId="0" xfId="0" applyFont="1" applyBorder="1" applyAlignment="1">
      <alignment horizontal="center" vertical="center" wrapText="1"/>
    </xf>
    <xf numFmtId="0" fontId="63" fillId="0" borderId="0" xfId="0" applyFont="1" applyBorder="1" applyAlignment="1">
      <alignment horizontal="left"/>
    </xf>
    <xf numFmtId="0" fontId="63" fillId="2" borderId="1" xfId="0" applyFont="1" applyFill="1" applyBorder="1" applyAlignment="1">
      <alignment horizontal="left"/>
    </xf>
    <xf numFmtId="166" fontId="63" fillId="2" borderId="1" xfId="0" applyNumberFormat="1" applyFont="1" applyFill="1" applyBorder="1" applyAlignment="1">
      <alignment horizontal="left"/>
    </xf>
    <xf numFmtId="0" fontId="64" fillId="2" borderId="36" xfId="0" applyFont="1" applyFill="1" applyBorder="1" applyAlignment="1">
      <alignment horizontal="center" vertical="top" wrapText="1"/>
    </xf>
    <xf numFmtId="0" fontId="64" fillId="2" borderId="37" xfId="0" applyFont="1" applyFill="1" applyBorder="1" applyAlignment="1">
      <alignment horizontal="center" vertical="top" wrapText="1"/>
    </xf>
    <xf numFmtId="0" fontId="64" fillId="2" borderId="74" xfId="0" applyFont="1" applyFill="1" applyBorder="1" applyAlignment="1">
      <alignment horizontal="center" vertical="top" wrapText="1"/>
    </xf>
    <xf numFmtId="0" fontId="64" fillId="2" borderId="75" xfId="0" applyFont="1" applyFill="1" applyBorder="1" applyAlignment="1">
      <alignment horizontal="center" vertical="center" wrapText="1"/>
    </xf>
    <xf numFmtId="0" fontId="64" fillId="2" borderId="74" xfId="0" applyFont="1" applyFill="1" applyBorder="1" applyAlignment="1">
      <alignment horizontal="center" vertical="center" wrapText="1"/>
    </xf>
    <xf numFmtId="0" fontId="63" fillId="0" borderId="76" xfId="0" applyFont="1" applyBorder="1" applyAlignment="1" applyProtection="1">
      <alignment horizontal="center" vertical="center"/>
      <protection locked="0"/>
    </xf>
    <xf numFmtId="0" fontId="63" fillId="0" borderId="77" xfId="0" applyFont="1" applyBorder="1" applyAlignment="1" applyProtection="1">
      <alignment horizontal="center" vertical="center"/>
      <protection locked="0"/>
    </xf>
    <xf numFmtId="0" fontId="63" fillId="0" borderId="78" xfId="0" applyFont="1" applyBorder="1" applyAlignment="1" applyProtection="1">
      <alignment horizontal="center" vertical="center"/>
      <protection locked="0"/>
    </xf>
    <xf numFmtId="0" fontId="63" fillId="0" borderId="79" xfId="0" applyFont="1" applyBorder="1" applyAlignment="1" applyProtection="1">
      <alignment horizontal="center" vertical="center" wrapText="1"/>
      <protection locked="0"/>
    </xf>
    <xf numFmtId="0" fontId="63" fillId="0" borderId="78" xfId="0" applyFont="1" applyBorder="1" applyAlignment="1" applyProtection="1">
      <alignment horizontal="center" vertical="center" wrapText="1"/>
      <protection locked="0"/>
    </xf>
    <xf numFmtId="166" fontId="63" fillId="0" borderId="1" xfId="0" applyNumberFormat="1" applyFont="1" applyFill="1" applyBorder="1" applyAlignment="1" applyProtection="1">
      <alignment horizontal="left"/>
      <protection locked="0"/>
    </xf>
    <xf numFmtId="0" fontId="63" fillId="2" borderId="28" xfId="0" applyFont="1" applyFill="1" applyBorder="1" applyAlignment="1">
      <alignment horizontal="center" vertical="center" wrapText="1"/>
    </xf>
    <xf numFmtId="0" fontId="63" fillId="2" borderId="4" xfId="0" applyFont="1" applyFill="1" applyBorder="1" applyAlignment="1">
      <alignment horizontal="center" vertical="center" wrapText="1"/>
    </xf>
    <xf numFmtId="0" fontId="72" fillId="0" borderId="0" xfId="0" applyFont="1" applyAlignment="1">
      <alignment horizontal="center"/>
    </xf>
    <xf numFmtId="0" fontId="63" fillId="2" borderId="1" xfId="0" applyNumberFormat="1" applyFont="1" applyFill="1" applyBorder="1" applyAlignment="1">
      <alignment horizontal="left"/>
    </xf>
    <xf numFmtId="166" fontId="63" fillId="2" borderId="0" xfId="0" applyNumberFormat="1" applyFont="1" applyFill="1" applyBorder="1" applyAlignment="1">
      <alignment horizontal="left"/>
    </xf>
    <xf numFmtId="0" fontId="89" fillId="5" borderId="39" xfId="0" applyFont="1" applyFill="1" applyBorder="1" applyAlignment="1">
      <alignment horizontal="center" vertical="center"/>
    </xf>
    <xf numFmtId="0" fontId="89" fillId="5" borderId="34" xfId="0" applyFont="1" applyFill="1" applyBorder="1" applyAlignment="1">
      <alignment horizontal="center" vertical="center"/>
    </xf>
    <xf numFmtId="0" fontId="89" fillId="5" borderId="41" xfId="0" applyFont="1" applyFill="1" applyBorder="1" applyAlignment="1">
      <alignment horizontal="center" vertical="center"/>
    </xf>
    <xf numFmtId="0" fontId="89" fillId="5" borderId="42" xfId="0" applyFont="1" applyFill="1" applyBorder="1" applyAlignment="1">
      <alignment horizontal="center" vertical="center"/>
    </xf>
    <xf numFmtId="0" fontId="89" fillId="5" borderId="0" xfId="0" applyFont="1" applyFill="1" applyBorder="1" applyAlignment="1">
      <alignment horizontal="center" vertical="center"/>
    </xf>
    <xf numFmtId="0" fontId="89" fillId="5" borderId="44" xfId="0" applyFont="1" applyFill="1" applyBorder="1" applyAlignment="1">
      <alignment horizontal="center" vertical="center"/>
    </xf>
    <xf numFmtId="0" fontId="0" fillId="5" borderId="1" xfId="0" applyFill="1" applyBorder="1" applyAlignment="1" applyProtection="1">
      <alignment horizontal="left"/>
      <protection locked="0"/>
    </xf>
    <xf numFmtId="0" fontId="90" fillId="5" borderId="0" xfId="0" applyFont="1" applyFill="1" applyBorder="1" applyAlignment="1">
      <alignment horizontal="justify" vertical="top"/>
    </xf>
    <xf numFmtId="0" fontId="0" fillId="5" borderId="0" xfId="0" applyFill="1" applyBorder="1" applyAlignment="1">
      <alignment horizontal="justify" vertical="top" wrapText="1"/>
    </xf>
    <xf numFmtId="0" fontId="90" fillId="5" borderId="0" xfId="0" applyFont="1" applyFill="1" applyBorder="1" applyAlignment="1">
      <alignment horizontal="justify" vertical="top" wrapText="1"/>
    </xf>
    <xf numFmtId="0" fontId="37" fillId="0" borderId="0" xfId="0" applyFont="1" applyAlignment="1">
      <alignment horizontal="left"/>
    </xf>
  </cellXfs>
  <cellStyles count="10">
    <cellStyle name="Lien hypertexte" xfId="8" builtinId="8"/>
    <cellStyle name="Monétaire" xfId="7" builtinId="4"/>
    <cellStyle name="Monétaire 2" xfId="2"/>
    <cellStyle name="Monétaire 3" xfId="3"/>
    <cellStyle name="Normal" xfId="0" builtinId="0"/>
    <cellStyle name="Normal 2" xfId="1"/>
    <cellStyle name="Normal 2 2" xfId="4"/>
    <cellStyle name="Normal 3" xfId="5"/>
    <cellStyle name="Normal 4" xfId="6"/>
    <cellStyle name="Pourcentag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56</xdr:row>
          <xdr:rowOff>180975</xdr:rowOff>
        </xdr:from>
        <xdr:to>
          <xdr:col>7</xdr:col>
          <xdr:colOff>9525</xdr:colOff>
          <xdr:row>58</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180975</xdr:rowOff>
        </xdr:from>
        <xdr:to>
          <xdr:col>8</xdr:col>
          <xdr:colOff>0</xdr:colOff>
          <xdr:row>58</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48"/>
  <sheetViews>
    <sheetView showGridLines="0" tabSelected="1" topLeftCell="A7" zoomScaleNormal="100" workbookViewId="0">
      <selection activeCell="A48" sqref="A48"/>
    </sheetView>
  </sheetViews>
  <sheetFormatPr baseColWidth="10" defaultColWidth="11.42578125" defaultRowHeight="14.25" x14ac:dyDescent="0.2"/>
  <cols>
    <col min="1" max="16384" width="11.42578125" style="3"/>
  </cols>
  <sheetData>
    <row r="18" spans="1:7" s="50" customFormat="1" ht="20.25" x14ac:dyDescent="0.3">
      <c r="A18" s="714" t="s">
        <v>0</v>
      </c>
      <c r="B18" s="714"/>
      <c r="C18" s="714"/>
      <c r="D18" s="714"/>
      <c r="E18" s="714"/>
      <c r="F18" s="714"/>
      <c r="G18" s="714"/>
    </row>
    <row r="19" spans="1:7" s="50" customFormat="1" ht="20.25" x14ac:dyDescent="0.3">
      <c r="A19" s="714" t="s">
        <v>1</v>
      </c>
      <c r="B19" s="714"/>
      <c r="C19" s="714"/>
      <c r="D19" s="714"/>
      <c r="E19" s="714"/>
      <c r="F19" s="714"/>
      <c r="G19" s="714"/>
    </row>
    <row r="20" spans="1:7" ht="20.25" x14ac:dyDescent="0.3">
      <c r="C20" s="715" t="s">
        <v>533</v>
      </c>
      <c r="D20" s="715"/>
      <c r="E20" s="715"/>
    </row>
    <row r="21" spans="1:7" x14ac:dyDescent="0.2">
      <c r="D21" s="27"/>
    </row>
    <row r="22" spans="1:7" x14ac:dyDescent="0.2">
      <c r="D22" s="27"/>
    </row>
    <row r="48" spans="1:1" x14ac:dyDescent="0.2">
      <c r="A48" s="288" t="s">
        <v>830</v>
      </c>
    </row>
  </sheetData>
  <mergeCells count="3">
    <mergeCell ref="A18:G18"/>
    <mergeCell ref="A19:G19"/>
    <mergeCell ref="C20:E20"/>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A10" zoomScaleNormal="100" workbookViewId="0">
      <selection activeCell="A2" sqref="A2:F2"/>
    </sheetView>
  </sheetViews>
  <sheetFormatPr baseColWidth="10" defaultColWidth="11.42578125" defaultRowHeight="14.25" x14ac:dyDescent="0.2"/>
  <cols>
    <col min="1" max="1" width="4.5703125" style="3" customWidth="1"/>
    <col min="2" max="5" width="11.42578125" style="3"/>
    <col min="6" max="6" width="2.7109375" style="3" customWidth="1"/>
    <col min="7" max="7" width="11.42578125" style="3"/>
    <col min="8" max="8" width="2.7109375" style="3" customWidth="1"/>
    <col min="9" max="9" width="11.42578125" style="3"/>
    <col min="10" max="10" width="2.7109375" style="3" customWidth="1"/>
    <col min="11" max="11" width="11.42578125" style="3"/>
    <col min="12" max="12" width="2.7109375" style="3" customWidth="1"/>
    <col min="13" max="13" width="11.42578125" style="3"/>
    <col min="14" max="14" width="2.7109375" style="3" customWidth="1"/>
    <col min="15" max="16384" width="11.42578125" style="3"/>
  </cols>
  <sheetData>
    <row r="1" spans="1:14" ht="15.75" x14ac:dyDescent="0.25">
      <c r="A1" s="757" t="s">
        <v>49</v>
      </c>
      <c r="B1" s="757"/>
      <c r="C1" s="757"/>
      <c r="D1" s="757"/>
      <c r="E1" s="757"/>
      <c r="F1" s="757"/>
    </row>
    <row r="2" spans="1:14" ht="15.75" x14ac:dyDescent="0.25">
      <c r="A2" s="755" t="s">
        <v>11</v>
      </c>
      <c r="B2" s="756"/>
      <c r="C2" s="756"/>
      <c r="D2" s="756"/>
      <c r="E2" s="756"/>
      <c r="F2" s="756"/>
      <c r="I2" s="283"/>
      <c r="J2" s="285"/>
      <c r="K2" s="285"/>
      <c r="L2" s="285"/>
      <c r="M2" s="285"/>
      <c r="N2" s="285"/>
    </row>
    <row r="3" spans="1:14" ht="15.75" x14ac:dyDescent="0.25">
      <c r="A3" s="755" t="s">
        <v>554</v>
      </c>
      <c r="B3" s="755"/>
      <c r="C3" s="755"/>
      <c r="D3" s="755"/>
      <c r="E3" s="755"/>
      <c r="F3" s="278"/>
      <c r="I3" s="283"/>
      <c r="J3" s="285"/>
      <c r="K3" s="285"/>
      <c r="L3" s="285"/>
      <c r="M3" s="285"/>
      <c r="N3" s="285"/>
    </row>
    <row r="4" spans="1:14" ht="15.75" x14ac:dyDescent="0.25">
      <c r="A4" s="278" t="s">
        <v>7</v>
      </c>
      <c r="B4" s="278"/>
      <c r="C4" s="278"/>
      <c r="D4" s="278"/>
      <c r="E4" s="278"/>
      <c r="F4" s="278"/>
      <c r="I4" s="283"/>
      <c r="J4" s="285"/>
      <c r="K4" s="285"/>
      <c r="L4" s="285"/>
      <c r="M4" s="285"/>
      <c r="N4" s="285"/>
    </row>
    <row r="6" spans="1:14" ht="15" x14ac:dyDescent="0.25">
      <c r="A6" s="220">
        <v>3</v>
      </c>
      <c r="B6" s="4" t="s">
        <v>191</v>
      </c>
      <c r="F6" s="220"/>
      <c r="K6" s="306" t="s">
        <v>131</v>
      </c>
      <c r="L6" s="60"/>
      <c r="M6" s="306" t="s">
        <v>131</v>
      </c>
      <c r="N6" s="220"/>
    </row>
    <row r="7" spans="1:14" x14ac:dyDescent="0.2">
      <c r="A7" s="252"/>
      <c r="J7" s="3" t="s">
        <v>192</v>
      </c>
      <c r="K7" s="83"/>
      <c r="L7" s="45" t="s">
        <v>192</v>
      </c>
      <c r="M7" s="68"/>
    </row>
    <row r="8" spans="1:14" x14ac:dyDescent="0.2">
      <c r="A8" s="252"/>
      <c r="K8" s="68"/>
      <c r="L8" s="31"/>
      <c r="M8" s="68"/>
    </row>
    <row r="9" spans="1:14" x14ac:dyDescent="0.2">
      <c r="A9" s="252"/>
      <c r="K9" s="69"/>
      <c r="L9" s="31"/>
      <c r="M9" s="69"/>
    </row>
    <row r="10" spans="1:14" ht="15.75" thickBot="1" x14ac:dyDescent="0.3">
      <c r="A10" s="252"/>
      <c r="F10" s="4"/>
      <c r="J10" s="4" t="s">
        <v>192</v>
      </c>
      <c r="K10" s="70">
        <f>SUM(K7:K9)</f>
        <v>0</v>
      </c>
      <c r="L10" s="56" t="s">
        <v>192</v>
      </c>
      <c r="M10" s="70">
        <f>SUM(M7:M9)</f>
        <v>0</v>
      </c>
      <c r="N10" s="4"/>
    </row>
    <row r="11" spans="1:14" ht="15" thickTop="1" x14ac:dyDescent="0.2">
      <c r="A11" s="252"/>
      <c r="L11" s="31"/>
    </row>
    <row r="12" spans="1:14" ht="15.75" x14ac:dyDescent="0.25">
      <c r="A12" s="220">
        <v>4</v>
      </c>
      <c r="B12" s="4" t="s">
        <v>193</v>
      </c>
      <c r="E12" s="24"/>
      <c r="F12" s="51"/>
      <c r="G12" s="129" t="s">
        <v>194</v>
      </c>
      <c r="H12" s="37"/>
      <c r="I12" s="129" t="s">
        <v>195</v>
      </c>
      <c r="J12" s="128"/>
      <c r="K12" s="306" t="s">
        <v>131</v>
      </c>
      <c r="L12" s="220"/>
      <c r="M12" s="306" t="s">
        <v>131</v>
      </c>
      <c r="N12" s="51"/>
    </row>
    <row r="13" spans="1:14" x14ac:dyDescent="0.2">
      <c r="A13" s="252"/>
      <c r="B13" s="3" t="s">
        <v>196</v>
      </c>
      <c r="E13" s="33"/>
      <c r="F13" s="58" t="s">
        <v>192</v>
      </c>
      <c r="G13" s="73"/>
      <c r="H13" s="51" t="s">
        <v>192</v>
      </c>
      <c r="I13" s="73"/>
      <c r="J13" s="51" t="s">
        <v>192</v>
      </c>
      <c r="K13" s="68"/>
      <c r="L13" s="51" t="s">
        <v>192</v>
      </c>
      <c r="M13" s="68"/>
      <c r="N13" s="58"/>
    </row>
    <row r="14" spans="1:14" x14ac:dyDescent="0.2">
      <c r="A14" s="252"/>
      <c r="B14" s="3" t="s">
        <v>197</v>
      </c>
      <c r="E14" s="33"/>
      <c r="F14" s="58"/>
      <c r="G14" s="73"/>
      <c r="H14" s="58"/>
      <c r="I14" s="73"/>
      <c r="J14" s="58"/>
      <c r="K14" s="68"/>
      <c r="L14" s="58"/>
      <c r="M14" s="68"/>
      <c r="N14" s="58"/>
    </row>
    <row r="15" spans="1:14" x14ac:dyDescent="0.2">
      <c r="A15" s="252"/>
      <c r="B15" s="3" t="s">
        <v>198</v>
      </c>
      <c r="E15" s="33"/>
      <c r="F15" s="58"/>
      <c r="G15" s="74"/>
      <c r="H15" s="58"/>
      <c r="I15" s="74"/>
      <c r="J15" s="58"/>
      <c r="K15" s="69"/>
      <c r="L15" s="58"/>
      <c r="M15" s="69"/>
      <c r="N15" s="58"/>
    </row>
    <row r="16" spans="1:14" x14ac:dyDescent="0.2">
      <c r="A16" s="252"/>
      <c r="E16" s="33"/>
      <c r="F16" s="58"/>
      <c r="G16" s="73">
        <f>G13+G14-G15</f>
        <v>0</v>
      </c>
      <c r="H16" s="58"/>
      <c r="I16" s="73">
        <f>I13+I14-I15</f>
        <v>0</v>
      </c>
      <c r="J16" s="58"/>
      <c r="K16" s="73">
        <f>K13+K14-K15</f>
        <v>0</v>
      </c>
      <c r="L16" s="58"/>
      <c r="M16" s="73">
        <f>M13+M14-M15</f>
        <v>0</v>
      </c>
      <c r="N16" s="58"/>
    </row>
    <row r="17" spans="1:14" x14ac:dyDescent="0.2">
      <c r="A17" s="252"/>
      <c r="E17" s="23"/>
      <c r="F17" s="58"/>
      <c r="G17" s="23"/>
      <c r="H17" s="58"/>
      <c r="I17" s="23"/>
      <c r="J17" s="58"/>
      <c r="L17" s="58"/>
      <c r="N17" s="58"/>
    </row>
    <row r="18" spans="1:14" x14ac:dyDescent="0.2">
      <c r="A18" s="252"/>
      <c r="B18" s="3" t="s">
        <v>199</v>
      </c>
      <c r="E18" s="23"/>
      <c r="F18" s="58"/>
      <c r="G18" s="84"/>
      <c r="H18" s="58"/>
      <c r="I18" s="84"/>
      <c r="J18" s="58"/>
      <c r="K18" s="71"/>
      <c r="L18" s="58"/>
      <c r="M18" s="71"/>
      <c r="N18" s="58"/>
    </row>
    <row r="19" spans="1:14" x14ac:dyDescent="0.2">
      <c r="A19" s="252"/>
      <c r="B19" s="3" t="s">
        <v>200</v>
      </c>
      <c r="E19" s="23"/>
      <c r="F19" s="58"/>
      <c r="G19" s="84"/>
      <c r="H19" s="58"/>
      <c r="I19" s="84"/>
      <c r="J19" s="58"/>
      <c r="K19" s="71"/>
      <c r="L19" s="58"/>
      <c r="M19" s="71"/>
      <c r="N19" s="58"/>
    </row>
    <row r="20" spans="1:14" x14ac:dyDescent="0.2">
      <c r="A20" s="252"/>
      <c r="B20" s="23" t="s">
        <v>201</v>
      </c>
      <c r="C20" s="23"/>
      <c r="D20" s="23"/>
      <c r="E20" s="22"/>
      <c r="F20" s="51"/>
      <c r="G20" s="76"/>
      <c r="H20" s="59"/>
      <c r="I20" s="76"/>
      <c r="J20" s="59"/>
      <c r="K20" s="76"/>
      <c r="L20" s="59"/>
      <c r="M20" s="76"/>
      <c r="N20" s="51"/>
    </row>
    <row r="21" spans="1:14" x14ac:dyDescent="0.2">
      <c r="A21" s="252"/>
      <c r="B21" s="3" t="s">
        <v>69</v>
      </c>
      <c r="F21" s="51"/>
      <c r="G21" s="71"/>
      <c r="H21" s="51"/>
      <c r="I21" s="71"/>
      <c r="J21" s="51"/>
      <c r="K21" s="71"/>
      <c r="L21" s="51"/>
      <c r="M21" s="71"/>
      <c r="N21" s="51"/>
    </row>
    <row r="22" spans="1:14" x14ac:dyDescent="0.2">
      <c r="A22" s="252"/>
      <c r="B22" s="3" t="s">
        <v>202</v>
      </c>
      <c r="E22" s="22"/>
      <c r="F22" s="51"/>
      <c r="G22" s="71"/>
      <c r="H22" s="51"/>
      <c r="I22" s="71"/>
      <c r="J22" s="51"/>
      <c r="K22" s="71"/>
      <c r="L22" s="51"/>
      <c r="M22" s="71"/>
      <c r="N22" s="51"/>
    </row>
    <row r="23" spans="1:14" ht="15" x14ac:dyDescent="0.25">
      <c r="A23" s="252"/>
      <c r="B23" s="3" t="s">
        <v>203</v>
      </c>
      <c r="E23" s="22"/>
      <c r="F23" s="60"/>
      <c r="G23" s="71"/>
      <c r="H23" s="51"/>
      <c r="I23" s="71"/>
      <c r="J23" s="51"/>
      <c r="K23" s="71"/>
      <c r="L23" s="51"/>
      <c r="M23" s="71"/>
      <c r="N23" s="60"/>
    </row>
    <row r="24" spans="1:14" ht="15.75" thickBot="1" x14ac:dyDescent="0.3">
      <c r="A24" s="252"/>
      <c r="E24" s="22"/>
      <c r="F24" s="60" t="s">
        <v>192</v>
      </c>
      <c r="G24" s="70">
        <f>SUM(G16:G23)</f>
        <v>0</v>
      </c>
      <c r="H24" s="60" t="s">
        <v>192</v>
      </c>
      <c r="I24" s="70">
        <f>SUM(I16:I23)</f>
        <v>0</v>
      </c>
      <c r="J24" s="60" t="s">
        <v>192</v>
      </c>
      <c r="K24" s="70">
        <f>SUM(K16:K23)</f>
        <v>0</v>
      </c>
      <c r="L24" s="60" t="s">
        <v>192</v>
      </c>
      <c r="M24" s="70">
        <f>SUM(M16:M23)</f>
        <v>0</v>
      </c>
      <c r="N24" s="60"/>
    </row>
    <row r="25" spans="1:14" ht="15" thickTop="1" x14ac:dyDescent="0.2">
      <c r="A25" s="252"/>
      <c r="E25" s="22"/>
      <c r="F25" s="51"/>
      <c r="G25" s="22"/>
      <c r="H25" s="51"/>
      <c r="I25" s="22"/>
      <c r="J25" s="51"/>
      <c r="K25" s="22"/>
      <c r="L25" s="51"/>
      <c r="M25" s="22"/>
      <c r="N25" s="51"/>
    </row>
    <row r="26" spans="1:14" x14ac:dyDescent="0.2">
      <c r="A26" s="252"/>
      <c r="E26" s="22"/>
      <c r="F26" s="51"/>
      <c r="G26" s="22"/>
      <c r="H26" s="51"/>
      <c r="I26" s="22"/>
      <c r="J26" s="51"/>
      <c r="K26" s="22"/>
      <c r="L26" s="51"/>
      <c r="M26" s="22"/>
      <c r="N26" s="51"/>
    </row>
    <row r="27" spans="1:14" ht="15" x14ac:dyDescent="0.2">
      <c r="A27" s="252"/>
      <c r="F27" s="57"/>
      <c r="H27" s="51"/>
      <c r="J27" s="51"/>
      <c r="L27" s="51"/>
      <c r="N27" s="57"/>
    </row>
    <row r="28" spans="1:14" ht="15" x14ac:dyDescent="0.25">
      <c r="A28" s="220">
        <v>5</v>
      </c>
      <c r="B28" s="4" t="s">
        <v>204</v>
      </c>
      <c r="E28" s="24"/>
      <c r="F28" s="51"/>
      <c r="G28" s="129" t="s">
        <v>194</v>
      </c>
      <c r="H28" s="130"/>
      <c r="I28" s="129" t="s">
        <v>195</v>
      </c>
      <c r="J28" s="57"/>
      <c r="K28" s="306" t="s">
        <v>131</v>
      </c>
      <c r="L28" s="57"/>
      <c r="M28" s="306" t="s">
        <v>131</v>
      </c>
      <c r="N28" s="51"/>
    </row>
    <row r="29" spans="1:14" x14ac:dyDescent="0.2">
      <c r="B29" s="3" t="s">
        <v>205</v>
      </c>
      <c r="E29" s="33"/>
      <c r="F29" s="51" t="s">
        <v>192</v>
      </c>
      <c r="G29" s="73"/>
      <c r="H29" s="51" t="s">
        <v>192</v>
      </c>
      <c r="I29" s="73"/>
      <c r="J29" s="51" t="s">
        <v>192</v>
      </c>
      <c r="K29" s="83"/>
      <c r="L29" s="51" t="s">
        <v>192</v>
      </c>
      <c r="M29" s="68"/>
      <c r="N29" s="51"/>
    </row>
    <row r="30" spans="1:14" x14ac:dyDescent="0.2">
      <c r="B30" s="3" t="s">
        <v>76</v>
      </c>
      <c r="E30" s="22"/>
      <c r="F30" s="51"/>
      <c r="G30" s="68"/>
      <c r="H30" s="51"/>
      <c r="I30" s="68"/>
      <c r="J30" s="51"/>
      <c r="K30" s="68"/>
      <c r="L30" s="51"/>
      <c r="M30" s="68"/>
      <c r="N30" s="51"/>
    </row>
    <row r="31" spans="1:14" x14ac:dyDescent="0.2">
      <c r="B31" s="3" t="s">
        <v>78</v>
      </c>
      <c r="F31" s="51"/>
      <c r="G31" s="68"/>
      <c r="H31" s="51"/>
      <c r="I31" s="68"/>
      <c r="J31" s="51"/>
      <c r="K31" s="68"/>
      <c r="L31" s="51"/>
      <c r="M31" s="68"/>
      <c r="N31" s="51"/>
    </row>
    <row r="32" spans="1:14" x14ac:dyDescent="0.2">
      <c r="B32" s="3" t="s">
        <v>79</v>
      </c>
      <c r="F32" s="51"/>
      <c r="G32" s="68"/>
      <c r="H32" s="51"/>
      <c r="I32" s="68"/>
      <c r="J32" s="51"/>
      <c r="K32" s="68"/>
      <c r="L32" s="51"/>
      <c r="M32" s="68"/>
      <c r="N32" s="51"/>
    </row>
    <row r="33" spans="2:14" x14ac:dyDescent="0.2">
      <c r="B33" s="3" t="s">
        <v>206</v>
      </c>
      <c r="F33" s="51"/>
      <c r="G33" s="68"/>
      <c r="H33" s="51"/>
      <c r="I33" s="68"/>
      <c r="J33" s="51"/>
      <c r="K33" s="68"/>
      <c r="L33" s="51"/>
      <c r="M33" s="68"/>
      <c r="N33" s="51"/>
    </row>
    <row r="34" spans="2:14" x14ac:dyDescent="0.2">
      <c r="B34" s="3" t="s">
        <v>207</v>
      </c>
      <c r="F34" s="51"/>
      <c r="G34" s="68"/>
      <c r="H34" s="51"/>
      <c r="I34" s="68"/>
      <c r="J34" s="51"/>
      <c r="K34" s="68"/>
      <c r="L34" s="51"/>
      <c r="M34" s="68"/>
      <c r="N34" s="51"/>
    </row>
    <row r="35" spans="2:14" ht="15" x14ac:dyDescent="0.25">
      <c r="B35" s="132" t="s">
        <v>161</v>
      </c>
      <c r="C35" s="132"/>
      <c r="F35" s="60"/>
      <c r="G35" s="68"/>
      <c r="H35" s="51"/>
      <c r="I35" s="68"/>
      <c r="J35" s="51"/>
      <c r="K35" s="68"/>
      <c r="L35" s="51"/>
      <c r="M35" s="68"/>
      <c r="N35" s="60"/>
    </row>
    <row r="36" spans="2:14" ht="15.75" thickBot="1" x14ac:dyDescent="0.3">
      <c r="F36" s="60" t="s">
        <v>192</v>
      </c>
      <c r="G36" s="70">
        <f>SUM(G29:G35)</f>
        <v>0</v>
      </c>
      <c r="H36" s="60" t="s">
        <v>192</v>
      </c>
      <c r="I36" s="70">
        <f>SUM(I29:I35)</f>
        <v>0</v>
      </c>
      <c r="J36" s="60" t="s">
        <v>192</v>
      </c>
      <c r="K36" s="70">
        <f>SUM(K29:K35)</f>
        <v>0</v>
      </c>
      <c r="L36" s="60" t="s">
        <v>192</v>
      </c>
      <c r="M36" s="70">
        <f>SUM(M29:M35)</f>
        <v>0</v>
      </c>
      <c r="N36" s="60"/>
    </row>
    <row r="37" spans="2:14" ht="15" thickTop="1" x14ac:dyDescent="0.2">
      <c r="F37" s="51"/>
      <c r="H37" s="51"/>
      <c r="J37" s="51"/>
      <c r="L37" s="51"/>
      <c r="N37" s="51"/>
    </row>
    <row r="38" spans="2:14" x14ac:dyDescent="0.2">
      <c r="F38" s="51"/>
      <c r="H38" s="51"/>
      <c r="J38" s="51"/>
      <c r="L38" s="51"/>
      <c r="N38" s="51"/>
    </row>
    <row r="39" spans="2:14" x14ac:dyDescent="0.2">
      <c r="F39" s="51"/>
      <c r="H39" s="51"/>
      <c r="J39" s="51"/>
      <c r="L39" s="51"/>
      <c r="N39" s="51"/>
    </row>
    <row r="40" spans="2:14" x14ac:dyDescent="0.2">
      <c r="F40" s="51"/>
      <c r="H40" s="51"/>
      <c r="J40" s="51"/>
      <c r="L40" s="51"/>
      <c r="N40" s="51"/>
    </row>
    <row r="41" spans="2:14" x14ac:dyDescent="0.2">
      <c r="F41" s="51"/>
      <c r="H41" s="51"/>
      <c r="J41" s="51"/>
      <c r="L41" s="51"/>
      <c r="N41" s="51"/>
    </row>
    <row r="42" spans="2:14" x14ac:dyDescent="0.2">
      <c r="F42" s="51"/>
      <c r="H42" s="51"/>
      <c r="J42" s="51"/>
      <c r="L42" s="51"/>
      <c r="N42" s="51"/>
    </row>
    <row r="43" spans="2:14" x14ac:dyDescent="0.2">
      <c r="F43" s="51"/>
      <c r="H43" s="51"/>
      <c r="J43" s="51"/>
      <c r="L43" s="51"/>
      <c r="N43" s="51"/>
    </row>
    <row r="44" spans="2:14" x14ac:dyDescent="0.2">
      <c r="F44" s="51"/>
      <c r="H44" s="51"/>
      <c r="J44" s="51"/>
      <c r="L44" s="51"/>
      <c r="N44" s="51"/>
    </row>
    <row r="45" spans="2:14" x14ac:dyDescent="0.2">
      <c r="F45" s="51"/>
      <c r="H45" s="51"/>
      <c r="J45" s="51"/>
      <c r="L45" s="51"/>
      <c r="N45" s="51"/>
    </row>
    <row r="46" spans="2:14" x14ac:dyDescent="0.2">
      <c r="F46" s="51"/>
      <c r="H46" s="51"/>
      <c r="J46" s="51"/>
      <c r="L46" s="51"/>
      <c r="N46" s="51"/>
    </row>
    <row r="47" spans="2:14" x14ac:dyDescent="0.2">
      <c r="F47" s="51"/>
      <c r="H47" s="51"/>
      <c r="J47" s="51"/>
      <c r="L47" s="51"/>
      <c r="N47" s="51"/>
    </row>
    <row r="48" spans="2:14" x14ac:dyDescent="0.2">
      <c r="F48" s="51"/>
      <c r="H48" s="51"/>
      <c r="J48" s="51"/>
      <c r="L48" s="51"/>
      <c r="N48" s="51"/>
    </row>
    <row r="49" spans="6:14" x14ac:dyDescent="0.2">
      <c r="F49" s="51"/>
      <c r="H49" s="51"/>
      <c r="J49" s="51"/>
      <c r="L49" s="51"/>
      <c r="N49" s="51"/>
    </row>
    <row r="50" spans="6:14" x14ac:dyDescent="0.2">
      <c r="F50" s="51"/>
      <c r="H50" s="51"/>
      <c r="J50" s="51"/>
      <c r="L50" s="51"/>
      <c r="N50" s="51"/>
    </row>
    <row r="51" spans="6:14" x14ac:dyDescent="0.2">
      <c r="F51" s="51"/>
      <c r="H51" s="51"/>
      <c r="J51" s="51"/>
      <c r="L51" s="51"/>
      <c r="N51" s="51"/>
    </row>
    <row r="52" spans="6:14" x14ac:dyDescent="0.2">
      <c r="F52" s="51"/>
      <c r="H52" s="51"/>
      <c r="J52" s="51"/>
      <c r="L52" s="51"/>
      <c r="N52" s="51"/>
    </row>
    <row r="53" spans="6:14" x14ac:dyDescent="0.2">
      <c r="F53" s="51"/>
      <c r="H53" s="51"/>
      <c r="J53" s="51"/>
      <c r="L53" s="51"/>
      <c r="N53" s="51"/>
    </row>
    <row r="54" spans="6:14" x14ac:dyDescent="0.2">
      <c r="F54" s="51"/>
      <c r="H54" s="51"/>
      <c r="J54" s="51"/>
      <c r="L54" s="51"/>
      <c r="N54" s="51"/>
    </row>
    <row r="55" spans="6:14" x14ac:dyDescent="0.2">
      <c r="F55" s="51"/>
      <c r="H55" s="51"/>
      <c r="J55" s="51"/>
      <c r="L55" s="51"/>
      <c r="N55" s="51"/>
    </row>
    <row r="56" spans="6:14" x14ac:dyDescent="0.2">
      <c r="F56" s="51"/>
      <c r="H56" s="51"/>
      <c r="J56" s="51"/>
      <c r="L56" s="51"/>
      <c r="N56" s="51"/>
    </row>
    <row r="57" spans="6:14" x14ac:dyDescent="0.2">
      <c r="H57" s="51"/>
      <c r="J57" s="51"/>
      <c r="L57" s="51"/>
    </row>
  </sheetData>
  <mergeCells count="3">
    <mergeCell ref="A3:E3"/>
    <mergeCell ref="A1:F1"/>
    <mergeCell ref="A2:F2"/>
  </mergeCells>
  <pageMargins left="0" right="0.15748031496062992" top="0.31496062992125984" bottom="0.19685039370078741" header="0.31496062992125984" footer="0.15748031496062992"/>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22" zoomScaleNormal="100" workbookViewId="0"/>
  </sheetViews>
  <sheetFormatPr baseColWidth="10" defaultColWidth="11.42578125" defaultRowHeight="14.25" x14ac:dyDescent="0.2"/>
  <cols>
    <col min="1" max="1" width="4.5703125" style="3" customWidth="1"/>
    <col min="2" max="2" width="4" style="3" customWidth="1"/>
    <col min="3" max="4" width="11.42578125" style="3"/>
    <col min="5" max="5" width="19.42578125" style="3" customWidth="1"/>
    <col min="6" max="6" width="17" style="3" customWidth="1"/>
    <col min="7" max="7" width="12.7109375" style="3" customWidth="1"/>
    <col min="8" max="8" width="2.7109375" style="3" customWidth="1"/>
    <col min="9" max="9" width="12.7109375" style="3" customWidth="1"/>
    <col min="10" max="10" width="2.7109375" style="3" customWidth="1"/>
    <col min="11" max="11" width="12.7109375" style="3" customWidth="1"/>
    <col min="12" max="12" width="2.7109375" style="3" customWidth="1"/>
    <col min="13" max="16384" width="11.42578125" style="3"/>
  </cols>
  <sheetData>
    <row r="1" spans="1:12" ht="15.75" x14ac:dyDescent="0.25">
      <c r="A1" s="311" t="s">
        <v>49</v>
      </c>
    </row>
    <row r="2" spans="1:12" ht="15.75" x14ac:dyDescent="0.25">
      <c r="A2" s="755" t="s">
        <v>208</v>
      </c>
      <c r="B2" s="756"/>
      <c r="C2" s="756"/>
      <c r="D2" s="756"/>
      <c r="E2" s="756"/>
      <c r="F2" s="756"/>
      <c r="G2" s="283"/>
      <c r="H2" s="285"/>
      <c r="I2" s="285"/>
      <c r="J2" s="285"/>
      <c r="K2" s="285"/>
      <c r="L2" s="285"/>
    </row>
    <row r="3" spans="1:12" ht="15.75" x14ac:dyDescent="0.25">
      <c r="A3" s="755" t="s">
        <v>554</v>
      </c>
      <c r="B3" s="755"/>
      <c r="C3" s="755"/>
      <c r="D3" s="755"/>
      <c r="E3" s="755"/>
      <c r="F3" s="23"/>
      <c r="G3" s="283"/>
      <c r="H3" s="285"/>
      <c r="I3" s="285"/>
      <c r="J3" s="285"/>
      <c r="K3" s="285"/>
      <c r="L3" s="285"/>
    </row>
    <row r="4" spans="1:12" ht="15.75" x14ac:dyDescent="0.25">
      <c r="A4" s="278" t="s">
        <v>7</v>
      </c>
      <c r="B4" s="278"/>
      <c r="C4" s="278"/>
      <c r="D4" s="278"/>
      <c r="E4" s="278"/>
      <c r="F4" s="23"/>
      <c r="G4" s="283"/>
      <c r="H4" s="285"/>
      <c r="I4" s="285"/>
      <c r="J4" s="285"/>
      <c r="K4" s="285"/>
      <c r="L4" s="285"/>
    </row>
    <row r="6" spans="1:12" ht="15" x14ac:dyDescent="0.25">
      <c r="A6" s="220">
        <v>6</v>
      </c>
      <c r="B6" s="160" t="s">
        <v>209</v>
      </c>
    </row>
    <row r="7" spans="1:12" x14ac:dyDescent="0.2">
      <c r="A7" s="252"/>
    </row>
    <row r="8" spans="1:12" ht="15" x14ac:dyDescent="0.25">
      <c r="A8" s="252"/>
      <c r="B8" s="4" t="s">
        <v>210</v>
      </c>
      <c r="C8" s="4" t="s">
        <v>117</v>
      </c>
    </row>
    <row r="9" spans="1:12" x14ac:dyDescent="0.2">
      <c r="A9" s="252"/>
    </row>
    <row r="10" spans="1:12" ht="90" customHeight="1" x14ac:dyDescent="0.2">
      <c r="A10" s="252"/>
      <c r="C10" s="752" t="s">
        <v>557</v>
      </c>
      <c r="D10" s="752"/>
      <c r="E10" s="752"/>
      <c r="F10" s="752"/>
      <c r="G10" s="752"/>
      <c r="H10" s="752"/>
      <c r="I10" s="752"/>
      <c r="J10" s="752"/>
      <c r="K10" s="752"/>
      <c r="L10" s="752"/>
    </row>
    <row r="11" spans="1:12" x14ac:dyDescent="0.2">
      <c r="A11" s="252"/>
    </row>
    <row r="12" spans="1:12" x14ac:dyDescent="0.2">
      <c r="A12" s="252"/>
      <c r="C12" s="3" t="s">
        <v>94</v>
      </c>
      <c r="J12" s="3" t="s">
        <v>192</v>
      </c>
      <c r="K12" s="68"/>
      <c r="L12" s="252"/>
    </row>
    <row r="13" spans="1:12" x14ac:dyDescent="0.2">
      <c r="A13" s="252"/>
      <c r="C13" s="3" t="s">
        <v>211</v>
      </c>
      <c r="K13" s="68"/>
      <c r="L13" s="252"/>
    </row>
    <row r="14" spans="1:12" x14ac:dyDescent="0.2">
      <c r="A14" s="252"/>
      <c r="C14" s="3" t="s">
        <v>212</v>
      </c>
      <c r="K14" s="68"/>
      <c r="L14" s="252"/>
    </row>
    <row r="15" spans="1:12" x14ac:dyDescent="0.2">
      <c r="A15" s="252"/>
      <c r="C15" s="3" t="s">
        <v>213</v>
      </c>
      <c r="K15" s="72"/>
      <c r="L15" s="252"/>
    </row>
    <row r="16" spans="1:12" ht="15.75" thickBot="1" x14ac:dyDescent="0.3">
      <c r="A16" s="252"/>
      <c r="J16" s="4" t="s">
        <v>192</v>
      </c>
      <c r="K16" s="70">
        <f>SUM(K12:K15)</f>
        <v>0</v>
      </c>
      <c r="L16" s="220"/>
    </row>
    <row r="17" spans="1:12" ht="15" thickTop="1" x14ac:dyDescent="0.2">
      <c r="A17" s="252"/>
      <c r="L17" s="252"/>
    </row>
    <row r="18" spans="1:12" ht="15" x14ac:dyDescent="0.25">
      <c r="A18" s="252"/>
      <c r="B18" s="4" t="s">
        <v>214</v>
      </c>
      <c r="C18" s="113" t="s">
        <v>215</v>
      </c>
      <c r="D18" s="23"/>
      <c r="E18" s="23"/>
    </row>
    <row r="19" spans="1:12" x14ac:dyDescent="0.2">
      <c r="A19" s="252"/>
    </row>
    <row r="20" spans="1:12" ht="120.75" customHeight="1" x14ac:dyDescent="0.2">
      <c r="A20" s="252"/>
      <c r="C20" s="752" t="s">
        <v>216</v>
      </c>
      <c r="D20" s="752"/>
      <c r="E20" s="752"/>
      <c r="F20" s="752"/>
      <c r="G20" s="752"/>
      <c r="H20" s="752"/>
      <c r="I20" s="752"/>
      <c r="J20" s="752"/>
      <c r="K20" s="752"/>
      <c r="L20" s="752"/>
    </row>
    <row r="21" spans="1:12" x14ac:dyDescent="0.2">
      <c r="A21" s="252"/>
    </row>
    <row r="22" spans="1:12" x14ac:dyDescent="0.2">
      <c r="A22" s="252"/>
      <c r="C22" s="3" t="s">
        <v>94</v>
      </c>
      <c r="J22" s="252" t="s">
        <v>192</v>
      </c>
      <c r="K22" s="68"/>
      <c r="L22" s="252"/>
    </row>
    <row r="23" spans="1:12" x14ac:dyDescent="0.2">
      <c r="A23" s="252"/>
      <c r="C23" s="3" t="s">
        <v>211</v>
      </c>
      <c r="J23" s="252"/>
      <c r="K23" s="68"/>
      <c r="L23" s="252"/>
    </row>
    <row r="24" spans="1:12" x14ac:dyDescent="0.2">
      <c r="A24" s="252"/>
      <c r="C24" s="3" t="s">
        <v>212</v>
      </c>
      <c r="K24" s="72"/>
    </row>
    <row r="25" spans="1:12" x14ac:dyDescent="0.2">
      <c r="A25" s="252"/>
      <c r="C25" s="3" t="s">
        <v>213</v>
      </c>
      <c r="K25" s="72"/>
    </row>
    <row r="26" spans="1:12" ht="15.75" thickBot="1" x14ac:dyDescent="0.3">
      <c r="A26" s="252"/>
      <c r="J26" s="220" t="s">
        <v>192</v>
      </c>
      <c r="K26" s="70">
        <f>SUM(K22:K25)</f>
        <v>0</v>
      </c>
      <c r="L26" s="220"/>
    </row>
    <row r="27" spans="1:12" ht="15" thickTop="1" x14ac:dyDescent="0.2">
      <c r="A27" s="252"/>
    </row>
    <row r="28" spans="1:12" ht="15" x14ac:dyDescent="0.25">
      <c r="A28" s="220">
        <v>7</v>
      </c>
      <c r="B28" s="4" t="s">
        <v>191</v>
      </c>
      <c r="C28" s="4"/>
    </row>
    <row r="29" spans="1:12" ht="15" x14ac:dyDescent="0.25">
      <c r="A29" s="252"/>
      <c r="I29" s="306" t="s">
        <v>131</v>
      </c>
      <c r="J29" s="220"/>
      <c r="K29" s="306" t="s">
        <v>131</v>
      </c>
      <c r="L29" s="220"/>
    </row>
    <row r="30" spans="1:12" x14ac:dyDescent="0.2">
      <c r="A30" s="252"/>
      <c r="H30" s="3" t="s">
        <v>192</v>
      </c>
      <c r="I30" s="83"/>
      <c r="J30" s="3" t="s">
        <v>192</v>
      </c>
      <c r="K30" s="68"/>
    </row>
    <row r="31" spans="1:12" x14ac:dyDescent="0.2">
      <c r="A31" s="252"/>
      <c r="I31" s="68"/>
      <c r="K31" s="68"/>
    </row>
    <row r="32" spans="1:12" x14ac:dyDescent="0.2">
      <c r="A32" s="252"/>
      <c r="I32" s="69"/>
      <c r="K32" s="69"/>
    </row>
    <row r="33" spans="1:11" ht="15.75" thickBot="1" x14ac:dyDescent="0.3">
      <c r="A33" s="252"/>
      <c r="H33" s="4" t="s">
        <v>192</v>
      </c>
      <c r="I33" s="70">
        <f>SUM(I30:I32)</f>
        <v>0</v>
      </c>
      <c r="J33" s="4" t="s">
        <v>192</v>
      </c>
      <c r="K33" s="70">
        <f>SUM(K30:K32)</f>
        <v>0</v>
      </c>
    </row>
    <row r="34" spans="1:11" ht="15" thickTop="1" x14ac:dyDescent="0.2"/>
  </sheetData>
  <mergeCells count="4">
    <mergeCell ref="C10:L10"/>
    <mergeCell ref="C20:L20"/>
    <mergeCell ref="A3:E3"/>
    <mergeCell ref="A2:F2"/>
  </mergeCells>
  <pageMargins left="0" right="0.15748031496062992" top="0.31496062992125984" bottom="0.19685039370078741" header="0.31496062992125984" footer="0.31496062992125984"/>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22" zoomScaleNormal="100" workbookViewId="0">
      <selection sqref="A1:F1"/>
    </sheetView>
  </sheetViews>
  <sheetFormatPr baseColWidth="10" defaultColWidth="11.42578125" defaultRowHeight="14.25" x14ac:dyDescent="0.2"/>
  <cols>
    <col min="1" max="1" width="3.7109375" style="3" customWidth="1"/>
    <col min="2" max="2" width="11.42578125" style="3"/>
    <col min="3" max="3" width="19.7109375" style="3" customWidth="1"/>
    <col min="4" max="4" width="2.7109375" style="3" customWidth="1"/>
    <col min="5" max="5" width="13.7109375" style="3" customWidth="1"/>
    <col min="6" max="6" width="5" style="22" customWidth="1"/>
    <col min="7" max="7" width="13.7109375" style="3" customWidth="1"/>
    <col min="8" max="8" width="2.7109375" style="22" customWidth="1"/>
    <col min="9" max="9" width="14.7109375" style="3" customWidth="1"/>
    <col min="10" max="10" width="2.7109375" style="22" customWidth="1"/>
    <col min="11" max="11" width="15" style="3" customWidth="1"/>
    <col min="12" max="12" width="2.7109375" style="3" customWidth="1"/>
    <col min="13" max="13" width="13.7109375" style="3" customWidth="1"/>
    <col min="14" max="14" width="2.7109375" style="3" customWidth="1"/>
    <col min="15" max="15" width="13.7109375" style="3" customWidth="1"/>
    <col min="16" max="16384" width="11.42578125" style="3"/>
  </cols>
  <sheetData>
    <row r="1" spans="1:15" ht="15.75" x14ac:dyDescent="0.25">
      <c r="A1" s="757" t="s">
        <v>49</v>
      </c>
      <c r="B1" s="757"/>
      <c r="C1" s="757"/>
      <c r="D1" s="757"/>
      <c r="E1" s="757"/>
      <c r="F1" s="757"/>
      <c r="K1" s="762"/>
      <c r="L1" s="762"/>
      <c r="M1" s="762"/>
      <c r="N1" s="762"/>
      <c r="O1" s="762"/>
    </row>
    <row r="2" spans="1:15" ht="15.75" x14ac:dyDescent="0.25">
      <c r="A2" s="278" t="s">
        <v>208</v>
      </c>
      <c r="B2" s="278"/>
      <c r="C2" s="278"/>
      <c r="D2" s="278"/>
      <c r="E2" s="278"/>
      <c r="F2" s="282"/>
      <c r="K2" s="283"/>
      <c r="L2" s="283"/>
      <c r="M2" s="283"/>
      <c r="N2" s="283"/>
      <c r="O2" s="283"/>
    </row>
    <row r="3" spans="1:15" ht="15.75" x14ac:dyDescent="0.25">
      <c r="A3" s="755" t="s">
        <v>554</v>
      </c>
      <c r="B3" s="755"/>
      <c r="C3" s="755"/>
      <c r="D3" s="755"/>
      <c r="E3" s="755"/>
    </row>
    <row r="4" spans="1:15" ht="15.75" x14ac:dyDescent="0.25">
      <c r="A4" s="278" t="s">
        <v>7</v>
      </c>
      <c r="B4" s="278"/>
      <c r="C4" s="278"/>
      <c r="D4" s="278"/>
      <c r="E4" s="278"/>
    </row>
    <row r="5" spans="1:15" ht="15.75" x14ac:dyDescent="0.25">
      <c r="K5" s="283"/>
      <c r="L5" s="283"/>
      <c r="M5" s="283"/>
      <c r="N5" s="283"/>
      <c r="O5" s="283"/>
    </row>
    <row r="6" spans="1:15" ht="15" x14ac:dyDescent="0.25">
      <c r="A6" s="9">
        <v>8</v>
      </c>
      <c r="B6" s="745" t="s">
        <v>181</v>
      </c>
      <c r="C6" s="745"/>
      <c r="E6" s="7"/>
      <c r="F6" s="53"/>
      <c r="G6" s="17"/>
      <c r="H6" s="28"/>
      <c r="I6" s="17"/>
      <c r="J6" s="28"/>
      <c r="K6" s="17"/>
      <c r="L6" s="17"/>
      <c r="M6" s="17"/>
      <c r="N6" s="8"/>
    </row>
    <row r="7" spans="1:15" ht="15" x14ac:dyDescent="0.25">
      <c r="A7" s="9"/>
      <c r="B7" s="7"/>
      <c r="C7" s="7"/>
      <c r="E7" s="7"/>
      <c r="F7" s="53"/>
      <c r="G7" s="17"/>
      <c r="H7" s="28"/>
      <c r="I7" s="17"/>
      <c r="J7" s="28"/>
      <c r="K7" s="17"/>
      <c r="L7" s="17"/>
      <c r="M7" s="17"/>
      <c r="N7" s="8"/>
    </row>
    <row r="8" spans="1:15" s="232" customFormat="1" ht="15" x14ac:dyDescent="0.25">
      <c r="A8" s="231"/>
      <c r="B8" s="760" t="s">
        <v>194</v>
      </c>
      <c r="C8" s="760"/>
      <c r="E8" s="233"/>
      <c r="F8" s="234"/>
      <c r="G8" s="235"/>
      <c r="H8" s="236"/>
      <c r="I8" s="235"/>
      <c r="J8" s="236"/>
      <c r="K8" s="235"/>
      <c r="L8" s="235"/>
      <c r="M8" s="235"/>
      <c r="N8" s="237"/>
    </row>
    <row r="9" spans="1:15" ht="17.25" customHeight="1" x14ac:dyDescent="0.25">
      <c r="A9" s="9"/>
      <c r="B9" s="8"/>
      <c r="C9" s="8"/>
      <c r="E9" s="758" t="s">
        <v>217</v>
      </c>
      <c r="F9" s="758"/>
      <c r="G9" s="758"/>
      <c r="H9" s="758"/>
      <c r="I9" s="758"/>
      <c r="J9" s="758"/>
      <c r="K9" s="758"/>
      <c r="L9" s="758"/>
      <c r="M9" s="758"/>
    </row>
    <row r="10" spans="1:15" ht="15" x14ac:dyDescent="0.25">
      <c r="A10" s="9"/>
      <c r="B10" s="8"/>
      <c r="C10" s="8"/>
      <c r="E10" s="759" t="s">
        <v>131</v>
      </c>
      <c r="F10" s="759"/>
      <c r="G10" s="759"/>
      <c r="H10" s="759"/>
      <c r="I10" s="759"/>
      <c r="J10" s="759"/>
      <c r="K10" s="759"/>
      <c r="L10" s="759"/>
      <c r="M10" s="759"/>
      <c r="O10" s="307" t="s">
        <v>131</v>
      </c>
    </row>
    <row r="11" spans="1:15" ht="28.5" x14ac:dyDescent="0.25">
      <c r="A11" s="9"/>
      <c r="B11" s="10"/>
      <c r="C11" s="10"/>
      <c r="E11" s="200" t="s">
        <v>218</v>
      </c>
      <c r="F11" s="213"/>
      <c r="G11" s="47" t="s">
        <v>219</v>
      </c>
      <c r="H11" s="54"/>
      <c r="I11" s="214" t="s">
        <v>220</v>
      </c>
      <c r="J11" s="54"/>
      <c r="K11" s="47" t="s">
        <v>221</v>
      </c>
      <c r="L11" s="47"/>
      <c r="M11" s="219" t="s">
        <v>222</v>
      </c>
      <c r="N11" s="182"/>
      <c r="O11" s="219" t="s">
        <v>222</v>
      </c>
    </row>
    <row r="12" spans="1:15" ht="15" x14ac:dyDescent="0.25">
      <c r="A12" s="9"/>
      <c r="B12" s="8"/>
      <c r="C12" s="8"/>
      <c r="D12" s="52"/>
      <c r="E12" s="12"/>
      <c r="F12" s="16"/>
      <c r="G12" s="12"/>
      <c r="H12" s="16"/>
      <c r="I12" s="12"/>
      <c r="J12" s="16"/>
      <c r="K12" s="12"/>
      <c r="L12" s="12"/>
      <c r="M12" s="12"/>
      <c r="N12" s="12"/>
      <c r="O12" s="12"/>
    </row>
    <row r="13" spans="1:15" ht="15" x14ac:dyDescent="0.25">
      <c r="A13" s="9"/>
      <c r="B13" s="739" t="s">
        <v>223</v>
      </c>
      <c r="C13" s="739"/>
      <c r="D13" s="62" t="s">
        <v>192</v>
      </c>
      <c r="E13" s="79">
        <v>0</v>
      </c>
      <c r="F13" s="62" t="s">
        <v>192</v>
      </c>
      <c r="G13" s="79">
        <v>0</v>
      </c>
      <c r="H13" s="62" t="s">
        <v>192</v>
      </c>
      <c r="I13" s="79">
        <v>0</v>
      </c>
      <c r="J13" s="62" t="s">
        <v>192</v>
      </c>
      <c r="K13" s="79">
        <v>0</v>
      </c>
      <c r="L13" s="62" t="s">
        <v>192</v>
      </c>
      <c r="M13" s="82">
        <f>SUM(G13:K13)</f>
        <v>0</v>
      </c>
      <c r="N13" s="62" t="s">
        <v>192</v>
      </c>
      <c r="O13" s="82">
        <v>0</v>
      </c>
    </row>
    <row r="14" spans="1:15" ht="6.75" customHeight="1" x14ac:dyDescent="0.25">
      <c r="A14" s="9"/>
      <c r="B14" s="8"/>
      <c r="C14" s="13"/>
      <c r="D14" s="62"/>
      <c r="E14" s="79"/>
      <c r="F14" s="62"/>
      <c r="G14" s="79"/>
      <c r="H14" s="62"/>
      <c r="I14" s="79"/>
      <c r="J14" s="62"/>
      <c r="K14" s="79"/>
      <c r="L14" s="62"/>
      <c r="M14" s="82"/>
      <c r="N14" s="62"/>
      <c r="O14" s="82"/>
    </row>
    <row r="15" spans="1:15" ht="15" x14ac:dyDescent="0.25">
      <c r="A15" s="9"/>
      <c r="B15" s="739" t="s">
        <v>224</v>
      </c>
      <c r="C15" s="739"/>
      <c r="D15" s="62"/>
      <c r="E15" s="79">
        <v>0</v>
      </c>
      <c r="F15" s="62"/>
      <c r="G15" s="79">
        <v>0</v>
      </c>
      <c r="H15" s="62"/>
      <c r="I15" s="79">
        <v>0</v>
      </c>
      <c r="J15" s="62"/>
      <c r="K15" s="79">
        <v>0</v>
      </c>
      <c r="L15" s="62"/>
      <c r="M15" s="82">
        <f>SUM(G15:K15)</f>
        <v>0</v>
      </c>
      <c r="N15" s="62"/>
      <c r="O15" s="82">
        <v>0</v>
      </c>
    </row>
    <row r="16" spans="1:15" ht="6.75" customHeight="1" x14ac:dyDescent="0.25">
      <c r="A16" s="9"/>
      <c r="B16" s="14"/>
      <c r="C16" s="8"/>
      <c r="D16" s="62"/>
      <c r="E16" s="79"/>
      <c r="F16" s="62"/>
      <c r="G16" s="79"/>
      <c r="H16" s="62"/>
      <c r="I16" s="79"/>
      <c r="J16" s="62"/>
      <c r="K16" s="79"/>
      <c r="L16" s="62"/>
      <c r="M16" s="82"/>
      <c r="N16" s="62"/>
      <c r="O16" s="82"/>
    </row>
    <row r="17" spans="1:15" ht="15" x14ac:dyDescent="0.25">
      <c r="A17" s="9"/>
      <c r="B17" s="740" t="s">
        <v>225</v>
      </c>
      <c r="C17" s="740"/>
      <c r="D17" s="62"/>
      <c r="E17" s="79">
        <v>0</v>
      </c>
      <c r="F17" s="62"/>
      <c r="G17" s="79">
        <v>0</v>
      </c>
      <c r="H17" s="62"/>
      <c r="I17" s="79">
        <v>0</v>
      </c>
      <c r="J17" s="62"/>
      <c r="K17" s="79">
        <v>0</v>
      </c>
      <c r="L17" s="62"/>
      <c r="M17" s="82">
        <f>SUM(G17:K17)</f>
        <v>0</v>
      </c>
      <c r="N17" s="62"/>
      <c r="O17" s="82">
        <v>0</v>
      </c>
    </row>
    <row r="18" spans="1:15" ht="6.75" customHeight="1" x14ac:dyDescent="0.25">
      <c r="A18" s="9"/>
      <c r="B18" s="14"/>
      <c r="C18" s="132"/>
      <c r="D18" s="62"/>
      <c r="E18" s="79"/>
      <c r="F18" s="62"/>
      <c r="G18" s="79"/>
      <c r="H18" s="62"/>
      <c r="I18" s="79"/>
      <c r="J18" s="62"/>
      <c r="K18" s="79"/>
      <c r="L18" s="62"/>
      <c r="M18" s="82"/>
      <c r="N18" s="62"/>
      <c r="O18" s="82"/>
    </row>
    <row r="19" spans="1:15" ht="15" x14ac:dyDescent="0.25">
      <c r="A19" s="9"/>
      <c r="B19" s="740" t="s">
        <v>226</v>
      </c>
      <c r="C19" s="740"/>
      <c r="D19" s="62"/>
      <c r="E19" s="79">
        <v>0</v>
      </c>
      <c r="F19" s="62"/>
      <c r="G19" s="79">
        <v>0</v>
      </c>
      <c r="H19" s="62"/>
      <c r="I19" s="79">
        <v>0</v>
      </c>
      <c r="J19" s="62"/>
      <c r="K19" s="79">
        <v>0</v>
      </c>
      <c r="L19" s="62"/>
      <c r="M19" s="82">
        <f>SUM(G19:K19)</f>
        <v>0</v>
      </c>
      <c r="N19" s="62"/>
      <c r="O19" s="82">
        <v>0</v>
      </c>
    </row>
    <row r="20" spans="1:15" ht="6.75" customHeight="1" x14ac:dyDescent="0.25">
      <c r="A20" s="9"/>
      <c r="B20" s="8"/>
      <c r="C20" s="8"/>
      <c r="D20" s="63"/>
      <c r="E20" s="80"/>
      <c r="F20" s="63"/>
      <c r="G20" s="80"/>
      <c r="H20" s="63"/>
      <c r="I20" s="80"/>
      <c r="J20" s="63"/>
      <c r="K20" s="80"/>
      <c r="L20" s="63"/>
      <c r="M20" s="80"/>
      <c r="N20" s="63"/>
      <c r="O20" s="80"/>
    </row>
    <row r="21" spans="1:15" ht="15.75" thickBot="1" x14ac:dyDescent="0.3">
      <c r="A21" s="9"/>
      <c r="B21" s="761" t="s">
        <v>144</v>
      </c>
      <c r="C21" s="761"/>
      <c r="D21" s="64" t="s">
        <v>192</v>
      </c>
      <c r="E21" s="81">
        <f t="shared" ref="E21:O21" si="0">SUM(E13:E19)</f>
        <v>0</v>
      </c>
      <c r="F21" s="64" t="s">
        <v>192</v>
      </c>
      <c r="G21" s="81">
        <f t="shared" si="0"/>
        <v>0</v>
      </c>
      <c r="H21" s="64" t="s">
        <v>192</v>
      </c>
      <c r="I21" s="81">
        <f t="shared" si="0"/>
        <v>0</v>
      </c>
      <c r="J21" s="64" t="s">
        <v>192</v>
      </c>
      <c r="K21" s="81">
        <f t="shared" si="0"/>
        <v>0</v>
      </c>
      <c r="L21" s="64" t="s">
        <v>192</v>
      </c>
      <c r="M21" s="81">
        <f t="shared" si="0"/>
        <v>0</v>
      </c>
      <c r="N21" s="64" t="s">
        <v>192</v>
      </c>
      <c r="O21" s="81">
        <f t="shared" si="0"/>
        <v>0</v>
      </c>
    </row>
    <row r="22" spans="1:15" ht="15.75" thickTop="1" x14ac:dyDescent="0.25">
      <c r="A22" s="9"/>
      <c r="B22" s="14"/>
      <c r="C22" s="8"/>
      <c r="D22" s="52"/>
      <c r="E22" s="8"/>
      <c r="F22" s="63"/>
      <c r="G22" s="12"/>
      <c r="H22" s="16"/>
      <c r="I22" s="12"/>
      <c r="J22" s="16"/>
      <c r="K22" s="12"/>
      <c r="L22" s="12"/>
      <c r="M22" s="12"/>
      <c r="N22" s="12"/>
    </row>
    <row r="23" spans="1:15" x14ac:dyDescent="0.2">
      <c r="A23" s="252"/>
      <c r="J23" s="61"/>
      <c r="N23" s="52"/>
    </row>
    <row r="24" spans="1:15" s="232" customFormat="1" ht="15" x14ac:dyDescent="0.2">
      <c r="A24" s="238"/>
      <c r="B24" s="760" t="s">
        <v>195</v>
      </c>
      <c r="C24" s="760"/>
      <c r="E24" s="233"/>
      <c r="F24" s="234"/>
      <c r="G24" s="235"/>
      <c r="H24" s="236"/>
      <c r="I24" s="235"/>
      <c r="J24" s="236"/>
      <c r="K24" s="235"/>
      <c r="L24" s="235"/>
      <c r="M24" s="235"/>
      <c r="N24" s="237"/>
    </row>
    <row r="25" spans="1:15" ht="17.25" customHeight="1" x14ac:dyDescent="0.2">
      <c r="A25" s="252"/>
      <c r="B25" s="8"/>
      <c r="C25" s="8"/>
      <c r="E25" s="758" t="s">
        <v>217</v>
      </c>
      <c r="F25" s="758"/>
      <c r="G25" s="758"/>
      <c r="H25" s="758"/>
      <c r="I25" s="758"/>
      <c r="J25" s="758"/>
      <c r="K25" s="758"/>
      <c r="L25" s="758"/>
      <c r="M25" s="758"/>
    </row>
    <row r="26" spans="1:15" ht="15" x14ac:dyDescent="0.2">
      <c r="A26" s="252"/>
      <c r="B26" s="8"/>
      <c r="C26" s="8"/>
      <c r="E26" s="759" t="s">
        <v>131</v>
      </c>
      <c r="F26" s="759"/>
      <c r="G26" s="759"/>
      <c r="H26" s="759"/>
      <c r="I26" s="759"/>
      <c r="J26" s="759"/>
      <c r="K26" s="759"/>
      <c r="L26" s="759"/>
      <c r="M26" s="759"/>
      <c r="O26" s="307" t="s">
        <v>131</v>
      </c>
    </row>
    <row r="27" spans="1:15" ht="28.5" x14ac:dyDescent="0.2">
      <c r="A27" s="252"/>
      <c r="B27" s="10"/>
      <c r="C27" s="10"/>
      <c r="E27" s="200" t="s">
        <v>218</v>
      </c>
      <c r="F27" s="213"/>
      <c r="G27" s="47" t="s">
        <v>219</v>
      </c>
      <c r="H27" s="54"/>
      <c r="I27" s="214" t="s">
        <v>220</v>
      </c>
      <c r="J27" s="54"/>
      <c r="K27" s="47" t="s">
        <v>221</v>
      </c>
      <c r="L27" s="47"/>
      <c r="M27" s="219" t="s">
        <v>222</v>
      </c>
      <c r="N27" s="182"/>
      <c r="O27" s="219" t="s">
        <v>222</v>
      </c>
    </row>
    <row r="28" spans="1:15" x14ac:dyDescent="0.2">
      <c r="A28" s="252"/>
      <c r="B28" s="8"/>
      <c r="C28" s="8"/>
      <c r="E28" s="12"/>
      <c r="F28" s="16"/>
      <c r="G28" s="12"/>
      <c r="H28" s="16"/>
      <c r="I28" s="12"/>
      <c r="J28" s="16"/>
      <c r="K28" s="12"/>
      <c r="L28" s="12"/>
      <c r="M28" s="12"/>
      <c r="N28" s="8"/>
      <c r="O28" s="12"/>
    </row>
    <row r="29" spans="1:15" x14ac:dyDescent="0.2">
      <c r="A29" s="252"/>
      <c r="B29" s="739" t="s">
        <v>223</v>
      </c>
      <c r="C29" s="739"/>
      <c r="D29" s="62" t="s">
        <v>192</v>
      </c>
      <c r="E29" s="79">
        <v>0</v>
      </c>
      <c r="F29" s="62" t="s">
        <v>192</v>
      </c>
      <c r="G29" s="79">
        <v>0</v>
      </c>
      <c r="H29" s="62" t="s">
        <v>192</v>
      </c>
      <c r="I29" s="79">
        <v>0</v>
      </c>
      <c r="J29" s="62" t="s">
        <v>192</v>
      </c>
      <c r="K29" s="79">
        <v>0</v>
      </c>
      <c r="L29" s="62" t="s">
        <v>192</v>
      </c>
      <c r="M29" s="82">
        <f>SUM(G29:K29)</f>
        <v>0</v>
      </c>
      <c r="N29" s="62" t="s">
        <v>192</v>
      </c>
      <c r="O29" s="82">
        <v>0</v>
      </c>
    </row>
    <row r="30" spans="1:15" ht="6.75" customHeight="1" x14ac:dyDescent="0.25">
      <c r="A30" s="252"/>
      <c r="B30" s="8"/>
      <c r="C30" s="13"/>
      <c r="E30" s="79"/>
      <c r="F30" s="48"/>
      <c r="G30" s="79"/>
      <c r="H30" s="48"/>
      <c r="I30" s="79"/>
      <c r="J30" s="48"/>
      <c r="K30" s="79"/>
      <c r="L30" s="34"/>
      <c r="M30" s="82"/>
      <c r="N30" s="12"/>
      <c r="O30" s="82"/>
    </row>
    <row r="31" spans="1:15" x14ac:dyDescent="0.2">
      <c r="A31" s="252"/>
      <c r="B31" s="739" t="s">
        <v>224</v>
      </c>
      <c r="C31" s="739"/>
      <c r="E31" s="79">
        <v>0</v>
      </c>
      <c r="F31" s="48"/>
      <c r="G31" s="79">
        <v>0</v>
      </c>
      <c r="H31" s="48"/>
      <c r="I31" s="79">
        <v>0</v>
      </c>
      <c r="J31" s="48"/>
      <c r="K31" s="79">
        <v>0</v>
      </c>
      <c r="L31" s="34"/>
      <c r="M31" s="82">
        <f>SUM(G31:K31)</f>
        <v>0</v>
      </c>
      <c r="N31" s="12"/>
      <c r="O31" s="82">
        <v>0</v>
      </c>
    </row>
    <row r="32" spans="1:15" ht="6.75" customHeight="1" x14ac:dyDescent="0.2">
      <c r="A32" s="252"/>
      <c r="B32" s="14"/>
      <c r="C32" s="8"/>
      <c r="E32" s="79"/>
      <c r="F32" s="48"/>
      <c r="G32" s="79"/>
      <c r="H32" s="48"/>
      <c r="I32" s="79"/>
      <c r="J32" s="48"/>
      <c r="K32" s="79"/>
      <c r="L32" s="34"/>
      <c r="M32" s="82"/>
      <c r="N32" s="12"/>
      <c r="O32" s="82"/>
    </row>
    <row r="33" spans="1:15" x14ac:dyDescent="0.2">
      <c r="A33" s="252"/>
      <c r="B33" s="740" t="s">
        <v>225</v>
      </c>
      <c r="C33" s="740"/>
      <c r="E33" s="79">
        <v>0</v>
      </c>
      <c r="F33" s="48"/>
      <c r="G33" s="79">
        <v>0</v>
      </c>
      <c r="H33" s="48"/>
      <c r="I33" s="79">
        <v>0</v>
      </c>
      <c r="J33" s="48"/>
      <c r="K33" s="79">
        <v>0</v>
      </c>
      <c r="L33" s="34"/>
      <c r="M33" s="82">
        <f>SUM(G33:K33)</f>
        <v>0</v>
      </c>
      <c r="N33" s="12"/>
      <c r="O33" s="82">
        <v>0</v>
      </c>
    </row>
    <row r="34" spans="1:15" ht="6.75" customHeight="1" x14ac:dyDescent="0.2">
      <c r="A34" s="252"/>
      <c r="B34" s="14"/>
      <c r="C34" s="132"/>
      <c r="E34" s="79"/>
      <c r="F34" s="48"/>
      <c r="G34" s="79"/>
      <c r="H34" s="48"/>
      <c r="I34" s="79"/>
      <c r="J34" s="48"/>
      <c r="K34" s="79"/>
      <c r="L34" s="34"/>
      <c r="M34" s="82"/>
      <c r="N34" s="12"/>
      <c r="O34" s="82"/>
    </row>
    <row r="35" spans="1:15" x14ac:dyDescent="0.2">
      <c r="A35" s="252"/>
      <c r="B35" s="740" t="s">
        <v>226</v>
      </c>
      <c r="C35" s="740"/>
      <c r="E35" s="79">
        <v>0</v>
      </c>
      <c r="F35" s="48"/>
      <c r="G35" s="79">
        <v>0</v>
      </c>
      <c r="H35" s="48"/>
      <c r="I35" s="79">
        <v>0</v>
      </c>
      <c r="J35" s="48"/>
      <c r="K35" s="79">
        <v>0</v>
      </c>
      <c r="L35" s="34"/>
      <c r="M35" s="82">
        <f>SUM(G35:K35)</f>
        <v>0</v>
      </c>
      <c r="N35" s="12"/>
      <c r="O35" s="82">
        <v>0</v>
      </c>
    </row>
    <row r="36" spans="1:15" ht="6.75" customHeight="1" x14ac:dyDescent="0.2">
      <c r="A36" s="252"/>
      <c r="B36" s="8"/>
      <c r="C36" s="8"/>
      <c r="E36" s="80"/>
      <c r="F36" s="16"/>
      <c r="G36" s="80"/>
      <c r="H36" s="16"/>
      <c r="I36" s="80"/>
      <c r="J36" s="16"/>
      <c r="K36" s="80"/>
      <c r="L36" s="15"/>
      <c r="M36" s="80"/>
      <c r="N36" s="16"/>
      <c r="O36" s="80"/>
    </row>
    <row r="37" spans="1:15" ht="15.75" thickBot="1" x14ac:dyDescent="0.3">
      <c r="A37" s="252"/>
      <c r="B37" s="761" t="s">
        <v>144</v>
      </c>
      <c r="C37" s="761"/>
      <c r="D37" s="220" t="s">
        <v>192</v>
      </c>
      <c r="E37" s="81">
        <f t="shared" ref="E37:M37" si="1">SUM(E29:E35)</f>
        <v>0</v>
      </c>
      <c r="F37" s="215" t="s">
        <v>192</v>
      </c>
      <c r="G37" s="81">
        <f t="shared" si="1"/>
        <v>0</v>
      </c>
      <c r="H37" s="215" t="s">
        <v>192</v>
      </c>
      <c r="I37" s="81">
        <f t="shared" si="1"/>
        <v>0</v>
      </c>
      <c r="J37" s="215" t="s">
        <v>192</v>
      </c>
      <c r="K37" s="81">
        <f t="shared" si="1"/>
        <v>0</v>
      </c>
      <c r="L37" s="216" t="s">
        <v>192</v>
      </c>
      <c r="M37" s="81">
        <f t="shared" si="1"/>
        <v>0</v>
      </c>
      <c r="N37" s="216" t="s">
        <v>192</v>
      </c>
      <c r="O37" s="81">
        <f>SUM(O29:O35)</f>
        <v>0</v>
      </c>
    </row>
    <row r="38" spans="1:15" ht="15" thickTop="1" x14ac:dyDescent="0.2">
      <c r="A38" s="252"/>
    </row>
    <row r="40" spans="1:15" s="232" customFormat="1" ht="15" x14ac:dyDescent="0.2">
      <c r="B40" s="760" t="s">
        <v>144</v>
      </c>
      <c r="C40" s="760"/>
      <c r="E40" s="233"/>
      <c r="F40" s="234"/>
      <c r="G40" s="235"/>
      <c r="H40" s="236"/>
      <c r="I40" s="235"/>
      <c r="J40" s="236"/>
      <c r="K40" s="235"/>
      <c r="L40" s="235"/>
      <c r="M40" s="235"/>
      <c r="N40" s="237"/>
    </row>
    <row r="41" spans="1:15" ht="15.75" x14ac:dyDescent="0.2">
      <c r="B41" s="8"/>
      <c r="C41" s="8"/>
      <c r="E41" s="758" t="s">
        <v>217</v>
      </c>
      <c r="F41" s="758"/>
      <c r="G41" s="758"/>
      <c r="H41" s="758"/>
      <c r="I41" s="758"/>
      <c r="J41" s="758"/>
      <c r="K41" s="758"/>
      <c r="L41" s="758"/>
      <c r="M41" s="758"/>
    </row>
    <row r="42" spans="1:15" ht="15" x14ac:dyDescent="0.2">
      <c r="B42" s="8"/>
      <c r="C42" s="8"/>
      <c r="E42" s="759" t="s">
        <v>131</v>
      </c>
      <c r="F42" s="759"/>
      <c r="G42" s="759"/>
      <c r="H42" s="759"/>
      <c r="I42" s="759"/>
      <c r="J42" s="759"/>
      <c r="K42" s="759"/>
      <c r="L42" s="759"/>
      <c r="M42" s="759"/>
      <c r="O42" s="307" t="s">
        <v>131</v>
      </c>
    </row>
    <row r="43" spans="1:15" ht="28.5" x14ac:dyDescent="0.2">
      <c r="B43" s="10"/>
      <c r="C43" s="10"/>
      <c r="E43" s="200" t="s">
        <v>218</v>
      </c>
      <c r="F43" s="213"/>
      <c r="G43" s="47" t="s">
        <v>219</v>
      </c>
      <c r="H43" s="54"/>
      <c r="I43" s="214" t="s">
        <v>220</v>
      </c>
      <c r="J43" s="54"/>
      <c r="K43" s="47" t="s">
        <v>221</v>
      </c>
      <c r="L43" s="47"/>
      <c r="M43" s="219" t="s">
        <v>222</v>
      </c>
      <c r="N43" s="182"/>
      <c r="O43" s="219" t="s">
        <v>222</v>
      </c>
    </row>
    <row r="44" spans="1:15" x14ac:dyDescent="0.2">
      <c r="B44" s="8"/>
      <c r="C44" s="8"/>
      <c r="E44" s="12"/>
      <c r="F44" s="16"/>
      <c r="G44" s="12"/>
      <c r="H44" s="16"/>
      <c r="I44" s="12"/>
      <c r="J44" s="16"/>
      <c r="K44" s="12"/>
      <c r="L44" s="12"/>
      <c r="M44" s="12"/>
      <c r="N44" s="8"/>
      <c r="O44" s="12"/>
    </row>
    <row r="45" spans="1:15" x14ac:dyDescent="0.2">
      <c r="B45" s="739" t="s">
        <v>223</v>
      </c>
      <c r="C45" s="739"/>
      <c r="D45" s="62" t="s">
        <v>192</v>
      </c>
      <c r="E45" s="79">
        <v>0</v>
      </c>
      <c r="F45" s="62" t="s">
        <v>192</v>
      </c>
      <c r="G45" s="79">
        <v>0</v>
      </c>
      <c r="H45" s="62" t="s">
        <v>192</v>
      </c>
      <c r="I45" s="79">
        <v>0</v>
      </c>
      <c r="J45" s="62" t="s">
        <v>192</v>
      </c>
      <c r="K45" s="79">
        <v>0</v>
      </c>
      <c r="L45" s="62" t="s">
        <v>192</v>
      </c>
      <c r="M45" s="82">
        <f>SUM(G45:K45)</f>
        <v>0</v>
      </c>
      <c r="N45" s="62" t="s">
        <v>192</v>
      </c>
      <c r="O45" s="82">
        <v>0</v>
      </c>
    </row>
    <row r="46" spans="1:15" ht="15" x14ac:dyDescent="0.25">
      <c r="B46" s="8"/>
      <c r="C46" s="13"/>
      <c r="E46" s="79"/>
      <c r="F46" s="48"/>
      <c r="G46" s="79"/>
      <c r="H46" s="48"/>
      <c r="I46" s="79"/>
      <c r="J46" s="48"/>
      <c r="K46" s="79"/>
      <c r="L46" s="34"/>
      <c r="M46" s="82"/>
      <c r="N46" s="12"/>
      <c r="O46" s="82"/>
    </row>
    <row r="47" spans="1:15" x14ac:dyDescent="0.2">
      <c r="B47" s="739" t="s">
        <v>224</v>
      </c>
      <c r="C47" s="739"/>
      <c r="E47" s="79">
        <v>0</v>
      </c>
      <c r="F47" s="48"/>
      <c r="G47" s="79">
        <v>0</v>
      </c>
      <c r="H47" s="48"/>
      <c r="I47" s="79">
        <v>0</v>
      </c>
      <c r="J47" s="48"/>
      <c r="K47" s="79">
        <v>0</v>
      </c>
      <c r="L47" s="34"/>
      <c r="M47" s="82">
        <f>SUM(G47:K47)</f>
        <v>0</v>
      </c>
      <c r="N47" s="12"/>
      <c r="O47" s="82">
        <v>0</v>
      </c>
    </row>
    <row r="48" spans="1:15" x14ac:dyDescent="0.2">
      <c r="B48" s="14"/>
      <c r="C48" s="8"/>
      <c r="E48" s="79"/>
      <c r="F48" s="48"/>
      <c r="G48" s="79"/>
      <c r="H48" s="48"/>
      <c r="I48" s="79"/>
      <c r="J48" s="48"/>
      <c r="K48" s="79"/>
      <c r="L48" s="34"/>
      <c r="M48" s="82"/>
      <c r="N48" s="12"/>
      <c r="O48" s="82"/>
    </row>
    <row r="49" spans="2:15" x14ac:dyDescent="0.2">
      <c r="B49" s="740" t="s">
        <v>225</v>
      </c>
      <c r="C49" s="740"/>
      <c r="E49" s="79">
        <v>0</v>
      </c>
      <c r="F49" s="48"/>
      <c r="G49" s="79">
        <v>0</v>
      </c>
      <c r="H49" s="48"/>
      <c r="I49" s="79">
        <v>0</v>
      </c>
      <c r="J49" s="48"/>
      <c r="K49" s="79">
        <v>0</v>
      </c>
      <c r="L49" s="34"/>
      <c r="M49" s="82">
        <f>SUM(G49:K49)</f>
        <v>0</v>
      </c>
      <c r="N49" s="12"/>
      <c r="O49" s="82">
        <v>0</v>
      </c>
    </row>
    <row r="50" spans="2:15" x14ac:dyDescent="0.2">
      <c r="B50" s="14"/>
      <c r="C50" s="132"/>
      <c r="E50" s="79"/>
      <c r="F50" s="48"/>
      <c r="G50" s="79"/>
      <c r="H50" s="48"/>
      <c r="I50" s="79"/>
      <c r="J50" s="48"/>
      <c r="K50" s="79"/>
      <c r="L50" s="34"/>
      <c r="M50" s="82"/>
      <c r="N50" s="12"/>
      <c r="O50" s="82"/>
    </row>
    <row r="51" spans="2:15" x14ac:dyDescent="0.2">
      <c r="B51" s="740" t="s">
        <v>226</v>
      </c>
      <c r="C51" s="740"/>
      <c r="E51" s="79">
        <v>0</v>
      </c>
      <c r="F51" s="48"/>
      <c r="G51" s="79">
        <v>0</v>
      </c>
      <c r="H51" s="48"/>
      <c r="I51" s="79">
        <v>0</v>
      </c>
      <c r="J51" s="48"/>
      <c r="K51" s="79">
        <v>0</v>
      </c>
      <c r="L51" s="34"/>
      <c r="M51" s="82">
        <f>SUM(G51:K51)</f>
        <v>0</v>
      </c>
      <c r="N51" s="12"/>
      <c r="O51" s="82">
        <v>0</v>
      </c>
    </row>
    <row r="52" spans="2:15" x14ac:dyDescent="0.2">
      <c r="B52" s="8"/>
      <c r="C52" s="8"/>
      <c r="E52" s="80"/>
      <c r="F52" s="16"/>
      <c r="G52" s="80"/>
      <c r="H52" s="16"/>
      <c r="I52" s="80"/>
      <c r="J52" s="16"/>
      <c r="K52" s="80"/>
      <c r="L52" s="15"/>
      <c r="M52" s="80"/>
      <c r="N52" s="16"/>
      <c r="O52" s="80"/>
    </row>
    <row r="53" spans="2:15" ht="15.75" thickBot="1" x14ac:dyDescent="0.3">
      <c r="B53" s="761" t="s">
        <v>144</v>
      </c>
      <c r="C53" s="761"/>
      <c r="D53" s="220" t="s">
        <v>192</v>
      </c>
      <c r="E53" s="81">
        <f t="shared" ref="E53" si="2">SUM(E45:E51)</f>
        <v>0</v>
      </c>
      <c r="F53" s="215" t="s">
        <v>192</v>
      </c>
      <c r="G53" s="81">
        <f t="shared" ref="G53" si="3">SUM(G45:G51)</f>
        <v>0</v>
      </c>
      <c r="H53" s="215" t="s">
        <v>192</v>
      </c>
      <c r="I53" s="81">
        <f t="shared" ref="I53" si="4">SUM(I45:I51)</f>
        <v>0</v>
      </c>
      <c r="J53" s="215" t="s">
        <v>192</v>
      </c>
      <c r="K53" s="81">
        <f t="shared" ref="K53" si="5">SUM(K45:K51)</f>
        <v>0</v>
      </c>
      <c r="L53" s="216" t="s">
        <v>192</v>
      </c>
      <c r="M53" s="81">
        <f t="shared" ref="M53" si="6">SUM(M45:M51)</f>
        <v>0</v>
      </c>
      <c r="N53" s="216" t="s">
        <v>192</v>
      </c>
      <c r="O53" s="81">
        <f>SUM(O45:O51)</f>
        <v>0</v>
      </c>
    </row>
    <row r="54" spans="2:15" ht="15" thickTop="1" x14ac:dyDescent="0.2"/>
  </sheetData>
  <mergeCells count="28">
    <mergeCell ref="B49:C49"/>
    <mergeCell ref="B51:C51"/>
    <mergeCell ref="B53:C53"/>
    <mergeCell ref="B40:C40"/>
    <mergeCell ref="E41:M41"/>
    <mergeCell ref="E42:M42"/>
    <mergeCell ref="B45:C45"/>
    <mergeCell ref="B47:C47"/>
    <mergeCell ref="B29:C29"/>
    <mergeCell ref="B31:C31"/>
    <mergeCell ref="B33:C33"/>
    <mergeCell ref="B35:C35"/>
    <mergeCell ref="B37:C37"/>
    <mergeCell ref="E9:M9"/>
    <mergeCell ref="E25:M25"/>
    <mergeCell ref="E10:M10"/>
    <mergeCell ref="E26:M26"/>
    <mergeCell ref="A1:F1"/>
    <mergeCell ref="B6:C6"/>
    <mergeCell ref="B8:C8"/>
    <mergeCell ref="B13:C13"/>
    <mergeCell ref="B15:C15"/>
    <mergeCell ref="B17:C17"/>
    <mergeCell ref="B19:C19"/>
    <mergeCell ref="B21:C21"/>
    <mergeCell ref="B24:C24"/>
    <mergeCell ref="K1:O1"/>
    <mergeCell ref="A3:E3"/>
  </mergeCells>
  <pageMargins left="0" right="0.15748031496062992" top="0.31496062992125984" bottom="0.19685039370078741" header="0.31496062992125984" footer="0.31496062992125984"/>
  <pageSetup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25" zoomScaleNormal="100" workbookViewId="0">
      <selection sqref="A1:F1"/>
    </sheetView>
  </sheetViews>
  <sheetFormatPr baseColWidth="10" defaultColWidth="11.42578125" defaultRowHeight="14.25" x14ac:dyDescent="0.2"/>
  <cols>
    <col min="1" max="1" width="4.5703125" style="3" customWidth="1"/>
    <col min="2" max="2" width="4" style="3" customWidth="1"/>
    <col min="3" max="3" width="7.7109375" style="3" customWidth="1"/>
    <col min="4" max="4" width="11.42578125" style="3"/>
    <col min="5" max="5" width="9.140625" style="3" customWidth="1"/>
    <col min="6" max="6" width="12.42578125" style="3" customWidth="1"/>
    <col min="7" max="7" width="2.7109375" style="3" customWidth="1"/>
    <col min="8" max="8" width="13.42578125" style="3" customWidth="1"/>
    <col min="9" max="9" width="2.7109375" style="3" customWidth="1"/>
    <col min="10" max="10" width="13.42578125" style="3" customWidth="1"/>
    <col min="11" max="11" width="2.7109375" style="3" customWidth="1"/>
    <col min="12" max="12" width="11.85546875" style="3" customWidth="1"/>
    <col min="13" max="13" width="2.7109375" style="22" customWidth="1"/>
    <col min="14" max="14" width="11.42578125" style="3"/>
    <col min="15" max="15" width="2.7109375" style="3" customWidth="1"/>
    <col min="16" max="16" width="11.42578125" style="3"/>
    <col min="17" max="17" width="2.7109375" style="3" customWidth="1"/>
    <col min="18" max="18" width="11.42578125" style="3"/>
    <col min="19" max="19" width="2.7109375" style="3" customWidth="1"/>
    <col min="20" max="16384" width="11.42578125" style="3"/>
  </cols>
  <sheetData>
    <row r="1" spans="1:17" ht="15.75" x14ac:dyDescent="0.25">
      <c r="A1" s="757" t="s">
        <v>49</v>
      </c>
      <c r="B1" s="757"/>
      <c r="C1" s="757"/>
      <c r="D1" s="757"/>
      <c r="E1" s="757"/>
      <c r="F1" s="757"/>
      <c r="M1" s="3"/>
    </row>
    <row r="2" spans="1:17" ht="15.75" x14ac:dyDescent="0.25">
      <c r="A2" s="755" t="s">
        <v>208</v>
      </c>
      <c r="B2" s="756"/>
      <c r="C2" s="756"/>
      <c r="D2" s="756"/>
      <c r="E2" s="756"/>
      <c r="F2" s="756"/>
      <c r="L2" s="283"/>
      <c r="M2" s="285"/>
      <c r="N2" s="285"/>
      <c r="O2" s="285"/>
      <c r="P2" s="285"/>
      <c r="Q2" s="285"/>
    </row>
    <row r="3" spans="1:17" ht="15.75" x14ac:dyDescent="0.25">
      <c r="A3" s="317" t="s">
        <v>554</v>
      </c>
      <c r="B3" s="317"/>
      <c r="C3" s="317"/>
      <c r="D3" s="317"/>
      <c r="E3" s="317"/>
      <c r="F3" s="23"/>
      <c r="M3" s="3"/>
    </row>
    <row r="4" spans="1:17" ht="15.75" x14ac:dyDescent="0.25">
      <c r="A4" s="278" t="s">
        <v>7</v>
      </c>
      <c r="B4" s="278"/>
      <c r="C4" s="278"/>
      <c r="D4" s="278"/>
      <c r="E4" s="278"/>
      <c r="F4" s="23"/>
      <c r="M4" s="3"/>
    </row>
    <row r="5" spans="1:17" ht="15.75" x14ac:dyDescent="0.25">
      <c r="M5" s="283"/>
      <c r="N5" s="283"/>
      <c r="O5" s="283"/>
      <c r="P5" s="283"/>
      <c r="Q5" s="283"/>
    </row>
    <row r="6" spans="1:17" ht="15" x14ac:dyDescent="0.25">
      <c r="A6" s="220">
        <v>9</v>
      </c>
      <c r="B6" s="763" t="s">
        <v>227</v>
      </c>
      <c r="C6" s="763"/>
      <c r="D6" s="763"/>
      <c r="E6" s="763"/>
      <c r="F6" s="763"/>
    </row>
    <row r="7" spans="1:17" x14ac:dyDescent="0.2">
      <c r="A7" s="252"/>
    </row>
    <row r="8" spans="1:17" ht="15" x14ac:dyDescent="0.25">
      <c r="A8" s="220">
        <v>10</v>
      </c>
      <c r="B8" s="763" t="s">
        <v>228</v>
      </c>
      <c r="C8" s="763"/>
      <c r="D8" s="763"/>
      <c r="E8" s="763"/>
      <c r="F8" s="763"/>
    </row>
    <row r="9" spans="1:17" ht="15" x14ac:dyDescent="0.25">
      <c r="A9" s="252"/>
      <c r="J9" s="129" t="s">
        <v>194</v>
      </c>
      <c r="K9" s="37"/>
      <c r="L9" s="129" t="s">
        <v>195</v>
      </c>
      <c r="M9" s="220"/>
      <c r="N9" s="306" t="s">
        <v>131</v>
      </c>
      <c r="O9" s="220"/>
      <c r="P9" s="306" t="s">
        <v>131</v>
      </c>
    </row>
    <row r="10" spans="1:17" x14ac:dyDescent="0.2">
      <c r="A10" s="252"/>
      <c r="B10" s="733" t="s">
        <v>229</v>
      </c>
      <c r="C10" s="733"/>
      <c r="D10" s="733"/>
      <c r="E10" s="733"/>
      <c r="F10" s="733"/>
      <c r="I10" s="3" t="s">
        <v>192</v>
      </c>
      <c r="J10" s="73"/>
      <c r="K10" s="3" t="s">
        <v>192</v>
      </c>
      <c r="L10" s="73"/>
      <c r="M10" s="3" t="s">
        <v>192</v>
      </c>
      <c r="N10" s="73"/>
      <c r="O10" s="6" t="s">
        <v>192</v>
      </c>
      <c r="P10" s="73"/>
    </row>
    <row r="11" spans="1:17" x14ac:dyDescent="0.2">
      <c r="A11" s="252"/>
      <c r="B11" s="733" t="s">
        <v>76</v>
      </c>
      <c r="C11" s="733"/>
      <c r="D11" s="733"/>
      <c r="E11" s="733"/>
      <c r="F11" s="733"/>
      <c r="J11" s="68"/>
      <c r="L11" s="68"/>
      <c r="M11" s="3"/>
      <c r="N11" s="68"/>
      <c r="P11" s="68"/>
    </row>
    <row r="12" spans="1:17" x14ac:dyDescent="0.2">
      <c r="A12" s="252"/>
      <c r="B12" s="733" t="s">
        <v>230</v>
      </c>
      <c r="C12" s="733"/>
      <c r="D12" s="733"/>
      <c r="E12" s="733"/>
      <c r="F12" s="733"/>
      <c r="J12" s="68"/>
      <c r="L12" s="68"/>
      <c r="M12" s="3"/>
      <c r="N12" s="68"/>
      <c r="P12" s="68"/>
    </row>
    <row r="13" spans="1:17" x14ac:dyDescent="0.2">
      <c r="A13" s="252"/>
      <c r="B13" s="733" t="s">
        <v>231</v>
      </c>
      <c r="C13" s="733"/>
      <c r="D13" s="733"/>
      <c r="E13" s="733"/>
      <c r="F13" s="733"/>
      <c r="J13" s="68"/>
      <c r="L13" s="68"/>
      <c r="M13" s="3"/>
      <c r="N13" s="68"/>
      <c r="P13" s="68"/>
    </row>
    <row r="14" spans="1:17" x14ac:dyDescent="0.2">
      <c r="A14" s="252"/>
      <c r="B14" s="764" t="s">
        <v>232</v>
      </c>
      <c r="C14" s="764"/>
      <c r="D14" s="764"/>
      <c r="E14" s="764"/>
      <c r="F14" s="764"/>
      <c r="J14" s="68"/>
      <c r="L14" s="68"/>
      <c r="M14" s="3"/>
      <c r="N14" s="68"/>
      <c r="P14" s="68"/>
    </row>
    <row r="15" spans="1:17" x14ac:dyDescent="0.2">
      <c r="A15" s="252"/>
      <c r="B15" s="733" t="s">
        <v>233</v>
      </c>
      <c r="C15" s="733"/>
      <c r="D15" s="733"/>
      <c r="E15" s="733"/>
      <c r="F15" s="733"/>
      <c r="J15" s="68"/>
      <c r="L15" s="68"/>
      <c r="M15" s="3"/>
      <c r="N15" s="68"/>
      <c r="P15" s="68"/>
    </row>
    <row r="16" spans="1:17" x14ac:dyDescent="0.2">
      <c r="A16" s="252"/>
      <c r="B16" s="733" t="s">
        <v>234</v>
      </c>
      <c r="C16" s="733"/>
      <c r="D16" s="733"/>
      <c r="E16" s="733"/>
      <c r="F16" s="733"/>
      <c r="J16" s="68"/>
      <c r="L16" s="68"/>
      <c r="M16" s="3"/>
      <c r="N16" s="68"/>
      <c r="P16" s="68"/>
    </row>
    <row r="17" spans="1:16" x14ac:dyDescent="0.2">
      <c r="A17" s="252"/>
      <c r="B17" s="733" t="s">
        <v>235</v>
      </c>
      <c r="C17" s="733"/>
      <c r="D17" s="733"/>
      <c r="E17" s="733"/>
      <c r="F17" s="733"/>
      <c r="J17" s="68"/>
      <c r="L17" s="68"/>
      <c r="M17" s="3"/>
      <c r="N17" s="68"/>
      <c r="P17" s="68"/>
    </row>
    <row r="18" spans="1:16" x14ac:dyDescent="0.2">
      <c r="A18" s="252"/>
      <c r="B18" s="733" t="s">
        <v>236</v>
      </c>
      <c r="C18" s="733"/>
      <c r="D18" s="733"/>
      <c r="E18" s="733"/>
      <c r="F18" s="733"/>
      <c r="J18" s="68"/>
      <c r="L18" s="68"/>
      <c r="M18" s="3"/>
      <c r="N18" s="68"/>
      <c r="P18" s="68"/>
    </row>
    <row r="19" spans="1:16" x14ac:dyDescent="0.2">
      <c r="A19" s="252"/>
      <c r="B19" s="733" t="s">
        <v>69</v>
      </c>
      <c r="C19" s="733"/>
      <c r="D19" s="733"/>
      <c r="E19" s="733"/>
      <c r="F19" s="733"/>
      <c r="J19" s="68"/>
      <c r="L19" s="68"/>
      <c r="M19" s="3"/>
      <c r="N19" s="68"/>
      <c r="P19" s="68"/>
    </row>
    <row r="20" spans="1:16" x14ac:dyDescent="0.2">
      <c r="A20" s="252"/>
      <c r="B20" s="733" t="s">
        <v>200</v>
      </c>
      <c r="C20" s="733"/>
      <c r="D20" s="733"/>
      <c r="E20" s="733"/>
      <c r="F20" s="733"/>
      <c r="J20" s="68"/>
      <c r="L20" s="68"/>
      <c r="M20" s="3"/>
      <c r="N20" s="68"/>
      <c r="P20" s="68"/>
    </row>
    <row r="21" spans="1:16" x14ac:dyDescent="0.2">
      <c r="A21" s="252"/>
      <c r="B21" s="733" t="s">
        <v>237</v>
      </c>
      <c r="C21" s="733"/>
      <c r="D21" s="733"/>
      <c r="E21" s="733"/>
      <c r="F21" s="733"/>
      <c r="J21" s="68"/>
      <c r="L21" s="68"/>
      <c r="M21" s="3"/>
      <c r="N21" s="68"/>
      <c r="P21" s="68"/>
    </row>
    <row r="22" spans="1:16" x14ac:dyDescent="0.2">
      <c r="A22" s="252"/>
      <c r="B22" s="733" t="s">
        <v>238</v>
      </c>
      <c r="C22" s="733"/>
      <c r="D22" s="733"/>
      <c r="E22" s="733"/>
      <c r="F22" s="733"/>
      <c r="J22" s="68"/>
      <c r="L22" s="68"/>
      <c r="M22" s="3"/>
      <c r="N22" s="68"/>
      <c r="P22" s="68"/>
    </row>
    <row r="23" spans="1:16" ht="15.75" thickBot="1" x14ac:dyDescent="0.3">
      <c r="A23" s="252"/>
      <c r="I23" s="220" t="s">
        <v>192</v>
      </c>
      <c r="J23" s="70">
        <f>SUM(J10:J22)</f>
        <v>0</v>
      </c>
      <c r="K23" s="220" t="s">
        <v>192</v>
      </c>
      <c r="L23" s="70">
        <f>SUM(L10:L22)</f>
        <v>0</v>
      </c>
      <c r="M23" s="220" t="s">
        <v>192</v>
      </c>
      <c r="N23" s="70">
        <f>SUM(N10:N22)</f>
        <v>0</v>
      </c>
      <c r="O23" s="220" t="s">
        <v>192</v>
      </c>
      <c r="P23" s="70">
        <f>SUM(P10:P22)</f>
        <v>0</v>
      </c>
    </row>
    <row r="24" spans="1:16" ht="15.75" thickTop="1" x14ac:dyDescent="0.25">
      <c r="A24" s="9">
        <v>11</v>
      </c>
      <c r="B24" s="4" t="s">
        <v>239</v>
      </c>
      <c r="C24" s="4"/>
      <c r="M24" s="3"/>
    </row>
    <row r="25" spans="1:16" x14ac:dyDescent="0.2">
      <c r="A25" s="10"/>
      <c r="M25" s="3"/>
      <c r="O25" s="252"/>
    </row>
    <row r="26" spans="1:16" x14ac:dyDescent="0.2">
      <c r="A26" s="10"/>
      <c r="B26" s="3" t="s">
        <v>240</v>
      </c>
      <c r="M26" s="252" t="s">
        <v>192</v>
      </c>
      <c r="N26" s="68"/>
      <c r="O26" s="252" t="s">
        <v>192</v>
      </c>
      <c r="P26" s="68"/>
    </row>
    <row r="27" spans="1:16" x14ac:dyDescent="0.2">
      <c r="A27" s="10"/>
      <c r="B27" s="3" t="s">
        <v>241</v>
      </c>
      <c r="M27" s="252"/>
      <c r="N27" s="68"/>
      <c r="O27" s="252"/>
      <c r="P27" s="68"/>
    </row>
    <row r="28" spans="1:16" x14ac:dyDescent="0.2">
      <c r="A28" s="10"/>
      <c r="M28" s="252"/>
      <c r="N28" s="75">
        <f>SUM(N26:N27)</f>
        <v>0</v>
      </c>
      <c r="O28" s="252"/>
      <c r="P28" s="75">
        <f>SUM(P26:P27)</f>
        <v>0</v>
      </c>
    </row>
    <row r="29" spans="1:16" x14ac:dyDescent="0.2">
      <c r="A29" s="10"/>
      <c r="M29" s="252"/>
      <c r="N29" s="76"/>
      <c r="O29" s="252"/>
      <c r="P29" s="76"/>
    </row>
    <row r="30" spans="1:16" x14ac:dyDescent="0.2">
      <c r="A30" s="10"/>
      <c r="B30" s="3" t="s">
        <v>242</v>
      </c>
      <c r="M30" s="252"/>
      <c r="N30" s="69">
        <v>0</v>
      </c>
      <c r="O30" s="252"/>
      <c r="P30" s="69">
        <v>0</v>
      </c>
    </row>
    <row r="31" spans="1:16" x14ac:dyDescent="0.2">
      <c r="A31" s="10"/>
      <c r="M31" s="252"/>
      <c r="N31" s="76"/>
      <c r="O31" s="252"/>
      <c r="P31" s="76"/>
    </row>
    <row r="32" spans="1:16" ht="15.75" thickBot="1" x14ac:dyDescent="0.3">
      <c r="A32" s="10"/>
      <c r="M32" s="220" t="s">
        <v>192</v>
      </c>
      <c r="N32" s="77">
        <f>N28-N30</f>
        <v>0</v>
      </c>
      <c r="O32" s="220" t="s">
        <v>192</v>
      </c>
      <c r="P32" s="77">
        <f>P28-P30</f>
        <v>0</v>
      </c>
    </row>
    <row r="33" spans="1:17" ht="15" thickTop="1" x14ac:dyDescent="0.2">
      <c r="A33" s="10"/>
      <c r="M33" s="3"/>
      <c r="O33" s="252"/>
    </row>
    <row r="34" spans="1:17" ht="42.75" customHeight="1" x14ac:dyDescent="0.2">
      <c r="A34" s="10"/>
      <c r="B34" s="752" t="s">
        <v>243</v>
      </c>
      <c r="C34" s="752"/>
      <c r="D34" s="752"/>
      <c r="E34" s="752"/>
      <c r="F34" s="752"/>
      <c r="G34" s="752"/>
      <c r="H34" s="752"/>
      <c r="I34" s="752"/>
      <c r="J34" s="752"/>
      <c r="K34" s="752"/>
      <c r="L34" s="752"/>
      <c r="M34" s="752"/>
      <c r="N34" s="752"/>
      <c r="O34" s="752"/>
      <c r="P34" s="752"/>
      <c r="Q34" s="752"/>
    </row>
    <row r="35" spans="1:17" ht="15.75" customHeight="1" x14ac:dyDescent="0.25">
      <c r="A35" s="9" t="s">
        <v>244</v>
      </c>
      <c r="B35" s="87"/>
      <c r="C35" s="87"/>
      <c r="D35" s="87"/>
      <c r="E35" s="87"/>
      <c r="F35" s="87"/>
      <c r="G35" s="87"/>
      <c r="H35" s="87"/>
      <c r="I35" s="87"/>
      <c r="J35" s="87"/>
      <c r="K35" s="87"/>
      <c r="L35" s="87"/>
      <c r="M35" s="87"/>
      <c r="N35" s="87"/>
      <c r="O35" s="87"/>
      <c r="P35" s="87"/>
      <c r="Q35" s="87"/>
    </row>
    <row r="36" spans="1:17" ht="30" customHeight="1" x14ac:dyDescent="0.2">
      <c r="A36" s="10"/>
      <c r="B36" s="752" t="s">
        <v>245</v>
      </c>
      <c r="C36" s="752"/>
      <c r="D36" s="752"/>
      <c r="E36" s="752"/>
      <c r="F36" s="752"/>
      <c r="G36" s="752"/>
      <c r="H36" s="752"/>
      <c r="I36" s="752"/>
      <c r="J36" s="752"/>
      <c r="K36" s="752"/>
      <c r="L36" s="752"/>
      <c r="M36" s="752"/>
      <c r="N36" s="752"/>
      <c r="O36" s="752"/>
      <c r="P36" s="752"/>
      <c r="Q36" s="752"/>
    </row>
    <row r="37" spans="1:17" ht="15" customHeight="1" x14ac:dyDescent="0.2">
      <c r="A37" s="10"/>
      <c r="B37" s="87"/>
      <c r="C37" s="87"/>
      <c r="D37" s="87"/>
      <c r="E37" s="87"/>
      <c r="F37" s="87"/>
      <c r="G37" s="87"/>
      <c r="H37" s="87"/>
      <c r="I37" s="87"/>
      <c r="J37" s="87"/>
      <c r="K37" s="87"/>
      <c r="L37" s="87"/>
      <c r="M37" s="87"/>
      <c r="N37" s="87"/>
    </row>
    <row r="38" spans="1:17" ht="14.25" customHeight="1" x14ac:dyDescent="0.2">
      <c r="A38" s="7"/>
      <c r="B38" s="35"/>
      <c r="C38" s="35"/>
      <c r="D38" s="35"/>
      <c r="E38" s="35"/>
      <c r="F38" s="35"/>
      <c r="G38" s="35"/>
      <c r="J38" s="765" t="s">
        <v>131</v>
      </c>
      <c r="K38" s="765"/>
      <c r="L38" s="765"/>
      <c r="M38" s="35"/>
      <c r="N38" s="765" t="s">
        <v>131</v>
      </c>
      <c r="O38" s="765"/>
      <c r="P38" s="765"/>
      <c r="Q38" s="19"/>
    </row>
    <row r="39" spans="1:17" x14ac:dyDescent="0.2">
      <c r="A39" s="10"/>
      <c r="B39" s="764" t="s">
        <v>246</v>
      </c>
      <c r="C39" s="764"/>
      <c r="D39" s="764"/>
      <c r="E39" s="764"/>
      <c r="F39" s="764"/>
      <c r="G39" s="764"/>
      <c r="H39" s="23"/>
      <c r="I39" s="51" t="s">
        <v>192</v>
      </c>
      <c r="J39" s="78"/>
      <c r="K39" s="51" t="s">
        <v>192</v>
      </c>
      <c r="L39" s="68">
        <v>0</v>
      </c>
      <c r="M39" s="51" t="s">
        <v>192</v>
      </c>
      <c r="N39" s="78"/>
      <c r="O39" s="3" t="s">
        <v>192</v>
      </c>
      <c r="P39" s="68">
        <v>0</v>
      </c>
    </row>
    <row r="40" spans="1:17" x14ac:dyDescent="0.2">
      <c r="A40" s="10"/>
      <c r="B40" s="764" t="s">
        <v>247</v>
      </c>
      <c r="C40" s="764"/>
      <c r="D40" s="764"/>
      <c r="E40" s="764"/>
      <c r="F40" s="764"/>
      <c r="G40" s="764"/>
      <c r="H40" s="23"/>
      <c r="J40" s="68">
        <v>0</v>
      </c>
      <c r="K40" s="51"/>
      <c r="L40" s="78"/>
      <c r="M40" s="51"/>
      <c r="N40" s="68">
        <v>0</v>
      </c>
      <c r="P40" s="78"/>
      <c r="Q40" s="51"/>
    </row>
    <row r="41" spans="1:17" x14ac:dyDescent="0.2">
      <c r="A41" s="10"/>
      <c r="B41" s="23"/>
      <c r="C41" s="764" t="s">
        <v>248</v>
      </c>
      <c r="D41" s="764"/>
      <c r="E41" s="764"/>
      <c r="F41" s="764"/>
      <c r="G41" s="764"/>
      <c r="H41" s="764"/>
      <c r="J41" s="68">
        <v>0</v>
      </c>
      <c r="K41" s="51"/>
      <c r="L41" s="78"/>
      <c r="M41" s="51"/>
      <c r="N41" s="68">
        <v>0</v>
      </c>
      <c r="P41" s="78"/>
      <c r="Q41" s="51"/>
    </row>
    <row r="42" spans="1:17" x14ac:dyDescent="0.2">
      <c r="A42" s="10"/>
      <c r="B42" s="23"/>
      <c r="C42" s="764" t="s">
        <v>249</v>
      </c>
      <c r="D42" s="764"/>
      <c r="E42" s="764"/>
      <c r="F42" s="764"/>
      <c r="G42" s="764"/>
      <c r="H42" s="23"/>
      <c r="J42" s="68">
        <v>0</v>
      </c>
      <c r="K42" s="51"/>
      <c r="L42" s="78"/>
      <c r="M42" s="51"/>
      <c r="N42" s="68">
        <v>0</v>
      </c>
      <c r="P42" s="78"/>
      <c r="Q42" s="51"/>
    </row>
    <row r="43" spans="1:17" x14ac:dyDescent="0.2">
      <c r="A43" s="10"/>
      <c r="B43" s="764" t="s">
        <v>250</v>
      </c>
      <c r="C43" s="764"/>
      <c r="D43" s="764"/>
      <c r="E43" s="764"/>
      <c r="F43" s="764"/>
      <c r="G43" s="764"/>
      <c r="H43" s="23"/>
      <c r="J43" s="78"/>
      <c r="K43" s="51"/>
      <c r="L43" s="68">
        <f>J40+J41+J42</f>
        <v>0</v>
      </c>
      <c r="M43" s="51"/>
      <c r="N43" s="78"/>
      <c r="P43" s="68">
        <f>N40+N41+N42</f>
        <v>0</v>
      </c>
      <c r="Q43" s="51"/>
    </row>
    <row r="44" spans="1:17" ht="15.75" thickBot="1" x14ac:dyDescent="0.3">
      <c r="A44" s="10"/>
      <c r="J44" s="36"/>
      <c r="K44" s="60" t="s">
        <v>192</v>
      </c>
      <c r="L44" s="70">
        <f>SUM(L39:L43)</f>
        <v>0</v>
      </c>
      <c r="M44" s="60"/>
      <c r="N44" s="65"/>
      <c r="O44" s="60" t="s">
        <v>192</v>
      </c>
      <c r="P44" s="70">
        <f>SUM(P39:P43)</f>
        <v>0</v>
      </c>
      <c r="Q44" s="60"/>
    </row>
    <row r="45" spans="1:17" ht="8.25" customHeight="1" thickTop="1" x14ac:dyDescent="0.25">
      <c r="A45" s="10"/>
      <c r="J45" s="36"/>
      <c r="K45" s="51"/>
      <c r="L45" s="89"/>
      <c r="M45" s="60"/>
      <c r="N45" s="65"/>
      <c r="O45" s="4"/>
      <c r="P45" s="89"/>
      <c r="Q45" s="60"/>
    </row>
    <row r="46" spans="1:17" x14ac:dyDescent="0.2">
      <c r="A46" s="10"/>
      <c r="B46" s="3" t="s">
        <v>242</v>
      </c>
      <c r="L46" s="69">
        <v>0</v>
      </c>
      <c r="M46" s="252"/>
      <c r="P46" s="69">
        <v>0</v>
      </c>
      <c r="Q46" s="252"/>
    </row>
    <row r="47" spans="1:17" ht="8.25" customHeight="1" x14ac:dyDescent="0.2">
      <c r="A47" s="10"/>
      <c r="L47" s="76"/>
      <c r="M47" s="252"/>
      <c r="P47" s="76"/>
      <c r="Q47" s="252"/>
    </row>
    <row r="48" spans="1:17" ht="15.75" thickBot="1" x14ac:dyDescent="0.3">
      <c r="A48" s="10"/>
      <c r="K48" s="220" t="s">
        <v>192</v>
      </c>
      <c r="L48" s="77">
        <f>L44+L46</f>
        <v>0</v>
      </c>
      <c r="M48" s="220"/>
      <c r="O48" s="220" t="s">
        <v>192</v>
      </c>
      <c r="P48" s="77">
        <f>P44+P46</f>
        <v>0</v>
      </c>
      <c r="Q48" s="220"/>
    </row>
    <row r="49" spans="1:17" ht="15.75" thickTop="1" x14ac:dyDescent="0.25">
      <c r="A49" s="10"/>
      <c r="L49" s="89"/>
      <c r="M49" s="220"/>
      <c r="P49" s="89"/>
      <c r="Q49" s="220"/>
    </row>
    <row r="50" spans="1:17" ht="42.75" customHeight="1" x14ac:dyDescent="0.2">
      <c r="B50" s="752" t="s">
        <v>243</v>
      </c>
      <c r="C50" s="752"/>
      <c r="D50" s="752"/>
      <c r="E50" s="752"/>
      <c r="F50" s="752"/>
      <c r="G50" s="752"/>
      <c r="H50" s="752"/>
      <c r="I50" s="752"/>
      <c r="J50" s="752"/>
      <c r="K50" s="752"/>
      <c r="L50" s="752"/>
      <c r="M50" s="752"/>
      <c r="N50" s="752"/>
      <c r="O50" s="752"/>
      <c r="P50" s="752"/>
      <c r="Q50" s="752"/>
    </row>
  </sheetData>
  <mergeCells count="27">
    <mergeCell ref="B40:G40"/>
    <mergeCell ref="C41:H41"/>
    <mergeCell ref="C42:G42"/>
    <mergeCell ref="B43:G43"/>
    <mergeCell ref="B50:Q50"/>
    <mergeCell ref="B34:Q34"/>
    <mergeCell ref="B36:Q36"/>
    <mergeCell ref="J38:L38"/>
    <mergeCell ref="N38:P38"/>
    <mergeCell ref="B39:G39"/>
    <mergeCell ref="B22:F22"/>
    <mergeCell ref="B8:F8"/>
    <mergeCell ref="B15:F15"/>
    <mergeCell ref="B16:F16"/>
    <mergeCell ref="B17:F17"/>
    <mergeCell ref="B18:F18"/>
    <mergeCell ref="B19:F19"/>
    <mergeCell ref="B10:F10"/>
    <mergeCell ref="B11:F11"/>
    <mergeCell ref="B12:F12"/>
    <mergeCell ref="B13:F13"/>
    <mergeCell ref="B14:F14"/>
    <mergeCell ref="A2:F2"/>
    <mergeCell ref="B6:F6"/>
    <mergeCell ref="A1:F1"/>
    <mergeCell ref="B20:F20"/>
    <mergeCell ref="B21:F21"/>
  </mergeCells>
  <pageMargins left="0" right="0.15748031496062992" top="0.31496062992125984" bottom="0.19685039370078741" header="0.15748031496062992" footer="0.15748031496062992"/>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22" zoomScaleNormal="100" workbookViewId="0">
      <selection activeCell="G3" sqref="G3"/>
    </sheetView>
  </sheetViews>
  <sheetFormatPr baseColWidth="10" defaultColWidth="11.42578125" defaultRowHeight="14.25" x14ac:dyDescent="0.2"/>
  <cols>
    <col min="1" max="1" width="4.5703125" style="3" customWidth="1"/>
    <col min="2" max="2" width="4" style="3" customWidth="1"/>
    <col min="3" max="3" width="7.7109375" style="3" customWidth="1"/>
    <col min="4" max="4" width="11.42578125" style="3"/>
    <col min="5" max="5" width="9.140625" style="3" customWidth="1"/>
    <col min="6" max="6" width="12.42578125" style="3" customWidth="1"/>
    <col min="7" max="7" width="2.7109375" style="3" customWidth="1"/>
    <col min="8" max="8" width="13.42578125" style="3" customWidth="1"/>
    <col min="9" max="9" width="2.7109375" style="3" customWidth="1"/>
    <col min="10" max="10" width="13.42578125" style="3" customWidth="1"/>
    <col min="11" max="11" width="2.7109375" style="3" customWidth="1"/>
    <col min="12" max="12" width="11.85546875" style="3" customWidth="1"/>
    <col min="13" max="13" width="2.7109375" style="22" customWidth="1"/>
    <col min="14" max="14" width="11.42578125" style="3"/>
    <col min="15" max="15" width="2.7109375" style="3" customWidth="1"/>
    <col min="16" max="16" width="11.42578125" style="3"/>
    <col min="17" max="17" width="2.7109375" style="3" customWidth="1"/>
    <col min="18" max="18" width="11.42578125" style="3"/>
    <col min="19" max="19" width="2.7109375" style="3" customWidth="1"/>
    <col min="20" max="16384" width="11.42578125" style="3"/>
  </cols>
  <sheetData>
    <row r="1" spans="1:17" ht="15.75" x14ac:dyDescent="0.25">
      <c r="A1" s="757" t="s">
        <v>49</v>
      </c>
      <c r="B1" s="757"/>
      <c r="C1" s="757"/>
      <c r="D1" s="757"/>
      <c r="E1" s="757"/>
      <c r="F1" s="757"/>
      <c r="L1" s="762"/>
      <c r="M1" s="768"/>
      <c r="N1" s="768"/>
      <c r="O1" s="768"/>
      <c r="P1" s="768"/>
      <c r="Q1" s="768"/>
    </row>
    <row r="2" spans="1:17" ht="15.75" x14ac:dyDescent="0.25">
      <c r="A2" s="278" t="s">
        <v>208</v>
      </c>
      <c r="B2" s="278"/>
      <c r="C2" s="278"/>
      <c r="D2" s="278"/>
      <c r="E2" s="278"/>
      <c r="F2" s="282"/>
      <c r="L2" s="283"/>
      <c r="M2" s="285"/>
      <c r="N2" s="285"/>
      <c r="O2" s="285"/>
      <c r="P2" s="285"/>
      <c r="Q2" s="285"/>
    </row>
    <row r="3" spans="1:17" ht="15.75" x14ac:dyDescent="0.25">
      <c r="A3" s="317" t="s">
        <v>554</v>
      </c>
      <c r="B3" s="317"/>
      <c r="C3" s="317"/>
      <c r="D3" s="317"/>
      <c r="E3" s="317"/>
      <c r="M3" s="3"/>
    </row>
    <row r="4" spans="1:17" ht="15.75" x14ac:dyDescent="0.25">
      <c r="A4" s="278" t="s">
        <v>7</v>
      </c>
      <c r="B4" s="278"/>
      <c r="C4" s="278"/>
      <c r="D4" s="278"/>
      <c r="E4" s="278"/>
      <c r="M4" s="3"/>
    </row>
    <row r="5" spans="1:17" ht="15.75" x14ac:dyDescent="0.25">
      <c r="M5" s="283"/>
      <c r="N5" s="283"/>
      <c r="O5" s="283"/>
      <c r="P5" s="283"/>
      <c r="Q5" s="283"/>
    </row>
    <row r="6" spans="1:17" ht="15" customHeight="1" x14ac:dyDescent="0.2">
      <c r="A6" s="43">
        <v>12</v>
      </c>
      <c r="B6" s="217" t="s">
        <v>561</v>
      </c>
      <c r="C6" s="218"/>
      <c r="D6" s="218"/>
      <c r="E6" s="218"/>
      <c r="F6" s="218"/>
      <c r="G6" s="35"/>
      <c r="H6" s="19"/>
      <c r="I6" s="19"/>
      <c r="J6" s="19"/>
      <c r="K6" s="35"/>
      <c r="L6" s="19"/>
      <c r="M6" s="19"/>
      <c r="N6" s="19"/>
      <c r="O6" s="19"/>
    </row>
    <row r="7" spans="1:17" ht="15" customHeight="1" x14ac:dyDescent="0.2">
      <c r="A7" s="43"/>
      <c r="B7" s="19"/>
      <c r="C7" s="35"/>
      <c r="D7" s="35"/>
      <c r="E7" s="35"/>
      <c r="F7" s="35"/>
      <c r="G7" s="35"/>
      <c r="H7" s="18"/>
      <c r="I7" s="18"/>
      <c r="J7" s="18"/>
      <c r="K7" s="35"/>
      <c r="L7" s="18"/>
      <c r="M7" s="18"/>
      <c r="N7" s="18"/>
      <c r="O7" s="19"/>
    </row>
    <row r="8" spans="1:17" ht="42.75" customHeight="1" x14ac:dyDescent="0.2">
      <c r="A8" s="43"/>
      <c r="B8" s="752" t="s">
        <v>556</v>
      </c>
      <c r="C8" s="752"/>
      <c r="D8" s="752"/>
      <c r="E8" s="752"/>
      <c r="F8" s="752"/>
      <c r="G8" s="752"/>
      <c r="H8" s="752"/>
      <c r="I8" s="752"/>
      <c r="J8" s="752"/>
      <c r="K8" s="752"/>
      <c r="L8" s="752"/>
      <c r="M8" s="752"/>
      <c r="N8" s="752"/>
      <c r="O8" s="752"/>
      <c r="P8" s="752"/>
      <c r="Q8" s="752"/>
    </row>
    <row r="9" spans="1:17" ht="15" customHeight="1" x14ac:dyDescent="0.2">
      <c r="A9" s="43"/>
      <c r="B9" s="19"/>
      <c r="C9" s="35"/>
      <c r="D9" s="35"/>
      <c r="E9" s="35"/>
      <c r="F9" s="35"/>
      <c r="G9" s="35"/>
      <c r="H9" s="18"/>
      <c r="I9" s="18"/>
      <c r="J9" s="18"/>
      <c r="K9" s="35"/>
      <c r="L9" s="18"/>
      <c r="M9" s="18"/>
      <c r="N9" s="18"/>
      <c r="O9" s="19"/>
    </row>
    <row r="10" spans="1:17" ht="14.25" customHeight="1" x14ac:dyDescent="0.2">
      <c r="A10" s="7"/>
      <c r="B10" s="35"/>
      <c r="C10" s="35"/>
      <c r="D10" s="35"/>
      <c r="E10" s="35"/>
      <c r="F10" s="35"/>
      <c r="G10" s="35"/>
      <c r="J10" s="765" t="s">
        <v>131</v>
      </c>
      <c r="K10" s="765"/>
      <c r="L10" s="765"/>
      <c r="M10" s="35"/>
      <c r="N10" s="765" t="s">
        <v>131</v>
      </c>
      <c r="O10" s="765"/>
      <c r="P10" s="765"/>
      <c r="Q10" s="19"/>
    </row>
    <row r="11" spans="1:17" x14ac:dyDescent="0.2">
      <c r="A11" s="10"/>
      <c r="B11" s="764" t="s">
        <v>246</v>
      </c>
      <c r="C11" s="764"/>
      <c r="D11" s="764"/>
      <c r="E11" s="764"/>
      <c r="F11" s="764"/>
      <c r="G11" s="764"/>
      <c r="H11" s="23"/>
      <c r="I11" s="3" t="s">
        <v>192</v>
      </c>
      <c r="J11" s="78"/>
      <c r="K11" s="3" t="s">
        <v>192</v>
      </c>
      <c r="L11" s="68">
        <v>0</v>
      </c>
      <c r="M11" s="51" t="s">
        <v>192</v>
      </c>
      <c r="N11" s="78"/>
      <c r="O11" s="3" t="s">
        <v>192</v>
      </c>
      <c r="P11" s="68">
        <v>0</v>
      </c>
      <c r="Q11" s="51"/>
    </row>
    <row r="12" spans="1:17" x14ac:dyDescent="0.2">
      <c r="A12" s="10"/>
      <c r="B12" s="764" t="s">
        <v>247</v>
      </c>
      <c r="C12" s="764"/>
      <c r="D12" s="764"/>
      <c r="E12" s="764"/>
      <c r="F12" s="764"/>
      <c r="G12" s="764"/>
      <c r="H12" s="23"/>
      <c r="J12" s="68">
        <v>0</v>
      </c>
      <c r="L12" s="78"/>
      <c r="M12" s="51"/>
      <c r="N12" s="68">
        <v>0</v>
      </c>
      <c r="P12" s="78"/>
      <c r="Q12" s="51"/>
    </row>
    <row r="13" spans="1:17" x14ac:dyDescent="0.2">
      <c r="A13" s="10"/>
      <c r="B13" s="23"/>
      <c r="C13" s="764" t="s">
        <v>248</v>
      </c>
      <c r="D13" s="764"/>
      <c r="E13" s="764"/>
      <c r="F13" s="764"/>
      <c r="G13" s="764"/>
      <c r="H13" s="764"/>
      <c r="J13" s="68">
        <v>0</v>
      </c>
      <c r="L13" s="78"/>
      <c r="M13" s="51"/>
      <c r="N13" s="68">
        <v>0</v>
      </c>
      <c r="P13" s="78"/>
      <c r="Q13" s="51"/>
    </row>
    <row r="14" spans="1:17" x14ac:dyDescent="0.2">
      <c r="A14" s="10"/>
      <c r="B14" s="23"/>
      <c r="C14" s="764" t="s">
        <v>249</v>
      </c>
      <c r="D14" s="764"/>
      <c r="E14" s="764"/>
      <c r="F14" s="764"/>
      <c r="G14" s="764"/>
      <c r="H14" s="23"/>
      <c r="J14" s="68">
        <v>0</v>
      </c>
      <c r="L14" s="78"/>
      <c r="M14" s="51"/>
      <c r="N14" s="68">
        <v>0</v>
      </c>
      <c r="P14" s="78"/>
      <c r="Q14" s="51"/>
    </row>
    <row r="15" spans="1:17" x14ac:dyDescent="0.2">
      <c r="A15" s="10"/>
      <c r="B15" s="764" t="s">
        <v>250</v>
      </c>
      <c r="C15" s="764"/>
      <c r="D15" s="764"/>
      <c r="E15" s="764"/>
      <c r="F15" s="764"/>
      <c r="G15" s="764"/>
      <c r="H15" s="23"/>
      <c r="J15" s="78"/>
      <c r="L15" s="68">
        <f>J12-J13-J14</f>
        <v>0</v>
      </c>
      <c r="M15" s="51"/>
      <c r="N15" s="78"/>
      <c r="P15" s="68">
        <f>N12-N13-N14</f>
        <v>0</v>
      </c>
      <c r="Q15" s="51"/>
    </row>
    <row r="16" spans="1:17" x14ac:dyDescent="0.2">
      <c r="A16" s="10"/>
      <c r="B16" s="764" t="s">
        <v>126</v>
      </c>
      <c r="C16" s="764"/>
      <c r="D16" s="764"/>
      <c r="E16" s="764"/>
      <c r="F16" s="764"/>
      <c r="G16" s="764"/>
      <c r="H16" s="23"/>
      <c r="J16" s="78"/>
      <c r="L16" s="68">
        <v>0</v>
      </c>
      <c r="M16" s="51"/>
      <c r="N16" s="78"/>
      <c r="P16" s="68">
        <v>0</v>
      </c>
      <c r="Q16" s="51"/>
    </row>
    <row r="17" spans="1:17" ht="15.75" thickBot="1" x14ac:dyDescent="0.3">
      <c r="A17" s="10"/>
      <c r="J17" s="36"/>
      <c r="K17" s="4" t="s">
        <v>192</v>
      </c>
      <c r="L17" s="70">
        <f>SUM(L11:L16)</f>
        <v>0</v>
      </c>
      <c r="M17" s="60"/>
      <c r="N17" s="65"/>
      <c r="O17" s="4" t="s">
        <v>192</v>
      </c>
      <c r="P17" s="70">
        <f>SUM(P11:P16)</f>
        <v>0</v>
      </c>
      <c r="Q17" s="60"/>
    </row>
    <row r="18" spans="1:17" ht="8.25" customHeight="1" thickTop="1" x14ac:dyDescent="0.25">
      <c r="A18" s="10"/>
      <c r="J18" s="36"/>
      <c r="K18" s="51"/>
      <c r="L18" s="89"/>
      <c r="M18" s="60"/>
      <c r="N18" s="65"/>
      <c r="O18" s="4"/>
      <c r="P18" s="89"/>
      <c r="Q18" s="60"/>
    </row>
    <row r="19" spans="1:17" x14ac:dyDescent="0.2">
      <c r="A19" s="10"/>
      <c r="B19" s="3" t="s">
        <v>242</v>
      </c>
      <c r="C19" s="23"/>
      <c r="D19" s="23"/>
      <c r="E19" s="23"/>
      <c r="F19" s="23"/>
      <c r="G19" s="23"/>
      <c r="L19" s="69">
        <v>0</v>
      </c>
      <c r="M19" s="252"/>
      <c r="P19" s="69">
        <v>0</v>
      </c>
      <c r="Q19" s="252"/>
    </row>
    <row r="20" spans="1:17" ht="8.25" customHeight="1" x14ac:dyDescent="0.2">
      <c r="A20" s="10"/>
      <c r="L20" s="76"/>
      <c r="M20" s="252"/>
      <c r="P20" s="76"/>
      <c r="Q20" s="252"/>
    </row>
    <row r="21" spans="1:17" ht="15.75" thickBot="1" x14ac:dyDescent="0.3">
      <c r="A21" s="10"/>
      <c r="K21" s="220" t="s">
        <v>192</v>
      </c>
      <c r="L21" s="77">
        <f>L17+L19</f>
        <v>0</v>
      </c>
      <c r="M21" s="220"/>
      <c r="O21" s="220" t="s">
        <v>192</v>
      </c>
      <c r="P21" s="77">
        <f>P17+P19</f>
        <v>0</v>
      </c>
      <c r="Q21" s="220"/>
    </row>
    <row r="22" spans="1:17" ht="15.75" thickTop="1" x14ac:dyDescent="0.25">
      <c r="A22" s="10"/>
      <c r="J22" s="36"/>
      <c r="K22" s="51"/>
      <c r="L22" s="89"/>
      <c r="M22" s="60"/>
      <c r="N22" s="65"/>
      <c r="O22" s="4"/>
      <c r="P22" s="89"/>
      <c r="Q22" s="60"/>
    </row>
    <row r="23" spans="1:17" ht="42.75" customHeight="1" x14ac:dyDescent="0.2">
      <c r="B23" s="766" t="s">
        <v>243</v>
      </c>
      <c r="C23" s="766"/>
      <c r="D23" s="766"/>
      <c r="E23" s="766"/>
      <c r="F23" s="766"/>
      <c r="G23" s="766"/>
      <c r="H23" s="766"/>
      <c r="I23" s="766"/>
      <c r="J23" s="766"/>
      <c r="K23" s="766"/>
      <c r="L23" s="766"/>
      <c r="M23" s="766"/>
      <c r="N23" s="766"/>
      <c r="O23" s="766"/>
      <c r="P23" s="766"/>
      <c r="Q23" s="766"/>
    </row>
    <row r="24" spans="1:17" ht="15" x14ac:dyDescent="0.25">
      <c r="A24" s="10"/>
      <c r="J24" s="36"/>
      <c r="K24" s="51"/>
      <c r="L24" s="89"/>
      <c r="M24" s="60"/>
      <c r="N24" s="65"/>
      <c r="O24" s="4"/>
      <c r="P24" s="89"/>
      <c r="Q24" s="60"/>
    </row>
    <row r="25" spans="1:17" ht="15" customHeight="1" x14ac:dyDescent="0.2">
      <c r="A25" s="43">
        <v>13</v>
      </c>
      <c r="B25" s="19" t="s">
        <v>252</v>
      </c>
      <c r="C25" s="19"/>
      <c r="D25" s="19"/>
      <c r="E25" s="19"/>
      <c r="F25" s="35"/>
      <c r="G25" s="35"/>
      <c r="H25" s="19"/>
      <c r="I25" s="19"/>
      <c r="J25" s="19"/>
      <c r="K25" s="35"/>
      <c r="L25" s="19"/>
      <c r="M25" s="19"/>
      <c r="N25" s="19"/>
      <c r="O25" s="19"/>
    </row>
    <row r="26" spans="1:17" ht="15" customHeight="1" x14ac:dyDescent="0.2">
      <c r="A26" s="7"/>
      <c r="B26" s="19"/>
      <c r="C26" s="19"/>
      <c r="D26" s="19"/>
      <c r="E26" s="19"/>
      <c r="F26" s="35"/>
      <c r="G26" s="35"/>
      <c r="H26" s="19"/>
      <c r="I26" s="19"/>
      <c r="J26" s="19"/>
      <c r="K26" s="35"/>
      <c r="L26" s="19"/>
      <c r="M26" s="19"/>
      <c r="N26" s="19"/>
      <c r="O26" s="19"/>
    </row>
    <row r="27" spans="1:17" ht="42.75" customHeight="1" x14ac:dyDescent="0.2">
      <c r="A27" s="7"/>
      <c r="B27" s="752" t="s">
        <v>555</v>
      </c>
      <c r="C27" s="752"/>
      <c r="D27" s="752"/>
      <c r="E27" s="752"/>
      <c r="F27" s="752"/>
      <c r="G27" s="752"/>
      <c r="H27" s="752"/>
      <c r="I27" s="752"/>
      <c r="J27" s="752"/>
      <c r="K27" s="752"/>
      <c r="L27" s="752"/>
      <c r="M27" s="752"/>
      <c r="N27" s="752"/>
      <c r="O27" s="752"/>
      <c r="P27" s="752"/>
      <c r="Q27" s="752"/>
    </row>
    <row r="28" spans="1:17" ht="15" customHeight="1" x14ac:dyDescent="0.2">
      <c r="A28" s="7"/>
      <c r="B28" s="19"/>
      <c r="C28" s="19"/>
      <c r="D28" s="19"/>
      <c r="E28" s="19"/>
      <c r="F28" s="35"/>
      <c r="G28" s="35"/>
      <c r="H28" s="19"/>
      <c r="I28" s="19"/>
      <c r="J28" s="19"/>
      <c r="K28" s="35"/>
      <c r="L28" s="19"/>
      <c r="M28" s="19"/>
      <c r="N28" s="19"/>
      <c r="O28" s="19"/>
    </row>
    <row r="29" spans="1:17" ht="14.25" customHeight="1" x14ac:dyDescent="0.2">
      <c r="A29" s="7"/>
      <c r="B29" s="19"/>
      <c r="C29" s="19"/>
      <c r="D29" s="19"/>
      <c r="E29" s="19"/>
      <c r="F29" s="35"/>
      <c r="G29" s="35"/>
      <c r="J29" s="765" t="s">
        <v>131</v>
      </c>
      <c r="K29" s="767"/>
      <c r="L29" s="767"/>
      <c r="M29" s="35"/>
      <c r="N29" s="765" t="s">
        <v>131</v>
      </c>
      <c r="O29" s="765"/>
      <c r="P29" s="765"/>
      <c r="Q29" s="19"/>
    </row>
    <row r="30" spans="1:17" x14ac:dyDescent="0.2">
      <c r="A30" s="10"/>
      <c r="B30" s="764" t="s">
        <v>246</v>
      </c>
      <c r="C30" s="764"/>
      <c r="D30" s="764"/>
      <c r="E30" s="764"/>
      <c r="F30" s="764"/>
      <c r="G30" s="764"/>
      <c r="H30" s="23"/>
      <c r="I30" s="252" t="s">
        <v>192</v>
      </c>
      <c r="J30" s="78"/>
      <c r="K30" s="51" t="s">
        <v>192</v>
      </c>
      <c r="L30" s="68">
        <v>0</v>
      </c>
      <c r="M30" s="252" t="s">
        <v>192</v>
      </c>
      <c r="N30" s="78"/>
      <c r="O30" s="252" t="s">
        <v>192</v>
      </c>
      <c r="P30" s="68">
        <v>0</v>
      </c>
      <c r="Q30" s="252"/>
    </row>
    <row r="31" spans="1:17" x14ac:dyDescent="0.2">
      <c r="A31" s="10"/>
      <c r="B31" s="764" t="s">
        <v>247</v>
      </c>
      <c r="C31" s="764"/>
      <c r="D31" s="764"/>
      <c r="E31" s="764"/>
      <c r="F31" s="764"/>
      <c r="G31" s="764"/>
      <c r="H31" s="23"/>
      <c r="J31" s="68">
        <v>0</v>
      </c>
      <c r="K31" s="51"/>
      <c r="L31" s="78"/>
      <c r="M31" s="252"/>
      <c r="N31" s="68">
        <v>0</v>
      </c>
      <c r="P31" s="78"/>
      <c r="Q31" s="252"/>
    </row>
    <row r="32" spans="1:17" x14ac:dyDescent="0.2">
      <c r="A32" s="10"/>
      <c r="B32" s="23"/>
      <c r="C32" s="764" t="s">
        <v>248</v>
      </c>
      <c r="D32" s="764"/>
      <c r="E32" s="764"/>
      <c r="F32" s="764"/>
      <c r="G32" s="764"/>
      <c r="H32" s="764"/>
      <c r="J32" s="68">
        <v>0</v>
      </c>
      <c r="K32" s="51"/>
      <c r="L32" s="78"/>
      <c r="M32" s="252"/>
      <c r="N32" s="68">
        <v>0</v>
      </c>
      <c r="P32" s="78"/>
      <c r="Q32" s="252"/>
    </row>
    <row r="33" spans="1:17" x14ac:dyDescent="0.2">
      <c r="A33" s="252"/>
      <c r="B33" s="23"/>
      <c r="C33" s="764" t="s">
        <v>249</v>
      </c>
      <c r="D33" s="764"/>
      <c r="E33" s="764"/>
      <c r="F33" s="764"/>
      <c r="G33" s="764"/>
      <c r="H33" s="23"/>
      <c r="J33" s="68">
        <v>0</v>
      </c>
      <c r="K33" s="51"/>
      <c r="L33" s="78"/>
      <c r="M33" s="252"/>
      <c r="N33" s="68">
        <v>0</v>
      </c>
      <c r="P33" s="78"/>
      <c r="Q33" s="252"/>
    </row>
    <row r="34" spans="1:17" x14ac:dyDescent="0.2">
      <c r="A34" s="252"/>
      <c r="B34" s="764" t="s">
        <v>250</v>
      </c>
      <c r="C34" s="764"/>
      <c r="D34" s="764"/>
      <c r="E34" s="764"/>
      <c r="F34" s="764"/>
      <c r="G34" s="764"/>
      <c r="H34" s="23"/>
      <c r="J34" s="78"/>
      <c r="K34" s="51"/>
      <c r="L34" s="68">
        <f>J31-J32-J33</f>
        <v>0</v>
      </c>
      <c r="M34" s="252"/>
      <c r="N34" s="78"/>
      <c r="P34" s="68">
        <f>N31-N32-N33</f>
        <v>0</v>
      </c>
      <c r="Q34" s="252"/>
    </row>
    <row r="35" spans="1:17" x14ac:dyDescent="0.2">
      <c r="A35" s="252"/>
      <c r="B35" s="764" t="s">
        <v>126</v>
      </c>
      <c r="C35" s="764"/>
      <c r="D35" s="764"/>
      <c r="E35" s="764"/>
      <c r="F35" s="764"/>
      <c r="G35" s="764"/>
      <c r="H35" s="23"/>
      <c r="J35" s="78"/>
      <c r="K35" s="51"/>
      <c r="L35" s="68">
        <v>0</v>
      </c>
      <c r="M35" s="252"/>
      <c r="N35" s="78"/>
      <c r="P35" s="68">
        <v>0</v>
      </c>
      <c r="Q35" s="252"/>
    </row>
    <row r="36" spans="1:17" ht="15.75" thickBot="1" x14ac:dyDescent="0.3">
      <c r="A36" s="252"/>
      <c r="J36" s="36"/>
      <c r="K36" s="220" t="s">
        <v>192</v>
      </c>
      <c r="L36" s="70">
        <f>SUM(L30:L35)</f>
        <v>0</v>
      </c>
      <c r="M36" s="220"/>
      <c r="N36" s="65"/>
      <c r="O36" s="220" t="s">
        <v>192</v>
      </c>
      <c r="P36" s="70">
        <f>SUM(P30:P35)</f>
        <v>0</v>
      </c>
      <c r="Q36" s="220"/>
    </row>
    <row r="37" spans="1:17" ht="8.25" customHeight="1" thickTop="1" x14ac:dyDescent="0.25">
      <c r="A37" s="10"/>
      <c r="J37" s="36"/>
      <c r="K37" s="51"/>
      <c r="L37" s="89"/>
      <c r="M37" s="60"/>
      <c r="N37" s="65"/>
      <c r="O37" s="4"/>
      <c r="P37" s="89"/>
      <c r="Q37" s="60"/>
    </row>
    <row r="38" spans="1:17" x14ac:dyDescent="0.2">
      <c r="A38" s="10"/>
      <c r="B38" s="23" t="s">
        <v>242</v>
      </c>
      <c r="C38" s="23"/>
      <c r="D38" s="23"/>
      <c r="E38" s="23"/>
      <c r="F38" s="23"/>
      <c r="G38" s="23"/>
      <c r="L38" s="69">
        <v>0</v>
      </c>
      <c r="M38" s="252"/>
      <c r="P38" s="69">
        <v>0</v>
      </c>
      <c r="Q38" s="252"/>
    </row>
    <row r="39" spans="1:17" ht="8.25" customHeight="1" x14ac:dyDescent="0.2">
      <c r="A39" s="10"/>
      <c r="L39" s="76"/>
      <c r="M39" s="252"/>
      <c r="P39" s="76"/>
      <c r="Q39" s="252"/>
    </row>
    <row r="40" spans="1:17" ht="15.75" thickBot="1" x14ac:dyDescent="0.3">
      <c r="A40" s="10"/>
      <c r="K40" s="220" t="s">
        <v>192</v>
      </c>
      <c r="L40" s="77">
        <f>L36+L38</f>
        <v>0</v>
      </c>
      <c r="M40" s="220"/>
      <c r="O40" s="220" t="s">
        <v>192</v>
      </c>
      <c r="P40" s="77">
        <f>P36+P38</f>
        <v>0</v>
      </c>
      <c r="Q40" s="220"/>
    </row>
    <row r="41" spans="1:17" ht="15" thickTop="1" x14ac:dyDescent="0.2"/>
    <row r="42" spans="1:17" ht="42.75" customHeight="1" x14ac:dyDescent="0.2">
      <c r="B42" s="766" t="s">
        <v>243</v>
      </c>
      <c r="C42" s="766"/>
      <c r="D42" s="766"/>
      <c r="E42" s="766"/>
      <c r="F42" s="766"/>
      <c r="G42" s="766"/>
      <c r="H42" s="766"/>
      <c r="I42" s="766"/>
      <c r="J42" s="766"/>
      <c r="K42" s="766"/>
      <c r="L42" s="766"/>
      <c r="M42" s="766"/>
      <c r="N42" s="766"/>
      <c r="O42" s="766"/>
      <c r="P42" s="766"/>
      <c r="Q42" s="766"/>
    </row>
  </sheetData>
  <mergeCells count="22">
    <mergeCell ref="B16:G16"/>
    <mergeCell ref="B8:Q8"/>
    <mergeCell ref="J10:L10"/>
    <mergeCell ref="N10:P10"/>
    <mergeCell ref="A1:F1"/>
    <mergeCell ref="L1:Q1"/>
    <mergeCell ref="B11:G11"/>
    <mergeCell ref="B12:G12"/>
    <mergeCell ref="C13:H13"/>
    <mergeCell ref="C14:G14"/>
    <mergeCell ref="B15:G15"/>
    <mergeCell ref="C33:G33"/>
    <mergeCell ref="B34:G34"/>
    <mergeCell ref="B35:G35"/>
    <mergeCell ref="B23:Q23"/>
    <mergeCell ref="B42:Q42"/>
    <mergeCell ref="B27:Q27"/>
    <mergeCell ref="J29:L29"/>
    <mergeCell ref="N29:P29"/>
    <mergeCell ref="B30:G30"/>
    <mergeCell ref="B31:G31"/>
    <mergeCell ref="C32:H32"/>
  </mergeCells>
  <pageMargins left="0" right="0.15748031496062992" top="0.31496062992125984" bottom="0.19685039370078741" header="0.15748031496062992" footer="0.15748031496062992"/>
  <pageSetup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topLeftCell="A16" zoomScaleNormal="100" workbookViewId="0">
      <selection activeCell="Y8" sqref="Y8"/>
    </sheetView>
  </sheetViews>
  <sheetFormatPr baseColWidth="10" defaultColWidth="11.42578125" defaultRowHeight="15" x14ac:dyDescent="0.25"/>
  <cols>
    <col min="1" max="1" width="4.5703125" style="122" customWidth="1"/>
    <col min="2" max="2" width="11.42578125" style="122" customWidth="1"/>
    <col min="3" max="3" width="11.42578125" style="122"/>
    <col min="4" max="4" width="11.42578125" style="122" customWidth="1"/>
    <col min="5" max="5" width="2.5703125" style="122" customWidth="1"/>
    <col min="6" max="6" width="13.42578125" style="122" customWidth="1"/>
    <col min="7" max="7" width="2.7109375" style="122" customWidth="1"/>
    <col min="8" max="8" width="13.42578125" style="122" customWidth="1"/>
    <col min="9" max="9" width="2.7109375" style="122" customWidth="1"/>
    <col min="10" max="10" width="13.42578125" style="122" customWidth="1"/>
    <col min="11" max="11" width="2.7109375" style="122" customWidth="1"/>
    <col min="12" max="12" width="13.42578125" style="122" customWidth="1"/>
    <col min="13" max="13" width="2.7109375" style="122" customWidth="1"/>
    <col min="14" max="14" width="13.42578125" style="122" customWidth="1"/>
    <col min="15" max="15" width="2.7109375" style="122" customWidth="1"/>
    <col min="16" max="16384" width="11.42578125" style="122"/>
  </cols>
  <sheetData>
    <row r="1" spans="1:19" ht="15.75" x14ac:dyDescent="0.25">
      <c r="A1" s="312" t="s">
        <v>49</v>
      </c>
    </row>
    <row r="2" spans="1:19" ht="15.75" x14ac:dyDescent="0.25">
      <c r="A2" s="755" t="s">
        <v>208</v>
      </c>
      <c r="B2" s="756"/>
      <c r="C2" s="756"/>
      <c r="D2" s="756"/>
      <c r="E2" s="756"/>
      <c r="F2" s="756"/>
      <c r="J2" s="283"/>
      <c r="K2" s="285"/>
      <c r="L2" s="285"/>
      <c r="M2" s="285"/>
      <c r="N2" s="285"/>
      <c r="O2" s="285"/>
    </row>
    <row r="3" spans="1:19" ht="15.75" x14ac:dyDescent="0.25">
      <c r="A3" s="755" t="s">
        <v>554</v>
      </c>
      <c r="B3" s="755"/>
      <c r="C3" s="755"/>
      <c r="D3" s="755"/>
      <c r="E3" s="755"/>
      <c r="J3" s="283"/>
      <c r="K3" s="285"/>
      <c r="L3" s="285"/>
      <c r="M3" s="285"/>
      <c r="N3" s="285"/>
      <c r="O3" s="285"/>
    </row>
    <row r="4" spans="1:19" ht="15.75" x14ac:dyDescent="0.25">
      <c r="A4" s="278" t="s">
        <v>7</v>
      </c>
      <c r="B4" s="278"/>
      <c r="C4" s="278"/>
      <c r="D4" s="278"/>
      <c r="E4" s="278"/>
      <c r="J4" s="283"/>
      <c r="K4" s="285"/>
      <c r="L4" s="285"/>
      <c r="M4" s="285"/>
      <c r="N4" s="285"/>
      <c r="O4" s="285"/>
    </row>
    <row r="6" spans="1:19" s="23" customFormat="1" x14ac:dyDescent="0.25">
      <c r="A6" s="112">
        <v>14</v>
      </c>
      <c r="B6" s="737" t="s">
        <v>253</v>
      </c>
      <c r="C6" s="737"/>
      <c r="D6" s="737"/>
      <c r="E6" s="737"/>
      <c r="F6" s="737"/>
      <c r="G6" s="132"/>
      <c r="H6" s="132"/>
      <c r="I6" s="132"/>
      <c r="K6" s="33"/>
      <c r="M6" s="132"/>
      <c r="N6" s="133"/>
      <c r="O6" s="133"/>
      <c r="P6" s="133"/>
      <c r="Q6" s="133"/>
    </row>
    <row r="7" spans="1:19" s="23" customFormat="1" x14ac:dyDescent="0.25">
      <c r="A7" s="112"/>
      <c r="B7" s="134"/>
      <c r="C7" s="132"/>
      <c r="D7" s="132"/>
      <c r="E7" s="132"/>
      <c r="F7" s="132"/>
      <c r="G7" s="132"/>
      <c r="H7" s="132"/>
      <c r="I7" s="132"/>
      <c r="K7" s="33"/>
      <c r="M7" s="132"/>
      <c r="N7" s="133"/>
      <c r="O7" s="133"/>
      <c r="P7" s="133"/>
      <c r="Q7" s="133"/>
    </row>
    <row r="8" spans="1:19" s="23" customFormat="1" x14ac:dyDescent="0.25">
      <c r="A8" s="112"/>
      <c r="B8" s="737" t="s">
        <v>194</v>
      </c>
      <c r="C8" s="737"/>
      <c r="D8" s="737"/>
      <c r="E8" s="737"/>
      <c r="F8" s="737"/>
      <c r="G8" s="132"/>
      <c r="H8" s="132"/>
      <c r="I8" s="132"/>
      <c r="K8" s="33"/>
      <c r="M8" s="132"/>
      <c r="N8" s="133"/>
      <c r="O8" s="133"/>
      <c r="P8" s="133"/>
      <c r="Q8" s="133"/>
    </row>
    <row r="9" spans="1:19" s="23" customFormat="1" ht="14.25" customHeight="1" x14ac:dyDescent="0.25">
      <c r="A9" s="112"/>
      <c r="B9" s="135"/>
      <c r="C9" s="136"/>
      <c r="D9" s="137"/>
      <c r="E9" s="137"/>
      <c r="F9" s="769" t="s">
        <v>254</v>
      </c>
      <c r="G9" s="138"/>
      <c r="H9" s="769" t="s">
        <v>255</v>
      </c>
      <c r="I9" s="138"/>
      <c r="J9" s="769" t="s">
        <v>256</v>
      </c>
      <c r="K9" s="138"/>
      <c r="L9" s="769" t="s">
        <v>161</v>
      </c>
      <c r="M9" s="139"/>
      <c r="N9" s="140" t="s">
        <v>257</v>
      </c>
      <c r="O9" s="141"/>
      <c r="P9" s="140" t="s">
        <v>257</v>
      </c>
      <c r="Q9" s="133"/>
    </row>
    <row r="10" spans="1:19" s="23" customFormat="1" ht="43.5" customHeight="1" x14ac:dyDescent="0.25">
      <c r="A10" s="112"/>
      <c r="B10" s="132"/>
      <c r="C10" s="132"/>
      <c r="D10" s="137"/>
      <c r="E10" s="137"/>
      <c r="F10" s="770"/>
      <c r="G10" s="142"/>
      <c r="H10" s="770"/>
      <c r="I10" s="142"/>
      <c r="J10" s="770"/>
      <c r="K10" s="142"/>
      <c r="L10" s="770"/>
      <c r="M10" s="143"/>
      <c r="N10" s="309" t="s">
        <v>131</v>
      </c>
      <c r="O10" s="141"/>
      <c r="P10" s="309" t="s">
        <v>131</v>
      </c>
      <c r="Q10" s="133"/>
    </row>
    <row r="11" spans="1:19" s="23" customFormat="1" x14ac:dyDescent="0.25">
      <c r="A11" s="112"/>
      <c r="B11" s="132"/>
      <c r="C11" s="136"/>
      <c r="D11" s="132"/>
      <c r="E11" s="132"/>
      <c r="F11" s="144"/>
      <c r="G11" s="144"/>
      <c r="H11" s="144"/>
      <c r="I11" s="144"/>
      <c r="J11" s="144"/>
      <c r="K11" s="144"/>
      <c r="L11" s="144"/>
      <c r="M11" s="144"/>
      <c r="N11" s="133"/>
      <c r="O11" s="133"/>
      <c r="P11" s="133"/>
      <c r="Q11" s="133"/>
    </row>
    <row r="12" spans="1:19" s="23" customFormat="1" x14ac:dyDescent="0.25">
      <c r="A12" s="112"/>
      <c r="B12" s="740" t="s">
        <v>258</v>
      </c>
      <c r="C12" s="740"/>
      <c r="D12" s="740"/>
      <c r="E12" s="62" t="s">
        <v>61</v>
      </c>
      <c r="F12" s="145"/>
      <c r="G12" s="62" t="s">
        <v>61</v>
      </c>
      <c r="H12" s="145"/>
      <c r="I12" s="62" t="s">
        <v>61</v>
      </c>
      <c r="J12" s="145"/>
      <c r="K12" s="62" t="s">
        <v>61</v>
      </c>
      <c r="L12" s="145"/>
      <c r="M12" s="62" t="s">
        <v>61</v>
      </c>
      <c r="N12" s="79"/>
      <c r="O12" s="62" t="s">
        <v>61</v>
      </c>
      <c r="P12" s="145"/>
      <c r="Q12" s="62"/>
    </row>
    <row r="13" spans="1:19" s="23" customFormat="1" x14ac:dyDescent="0.25">
      <c r="A13" s="40"/>
      <c r="B13" s="740" t="s">
        <v>259</v>
      </c>
      <c r="C13" s="740"/>
      <c r="D13" s="740"/>
      <c r="E13" s="62"/>
      <c r="F13" s="145"/>
      <c r="G13" s="62"/>
      <c r="H13" s="145"/>
      <c r="I13" s="62"/>
      <c r="J13" s="145"/>
      <c r="K13" s="62"/>
      <c r="L13" s="145"/>
      <c r="M13" s="62"/>
      <c r="N13" s="79"/>
      <c r="O13" s="62"/>
      <c r="P13" s="145"/>
      <c r="Q13" s="62"/>
    </row>
    <row r="14" spans="1:19" s="23" customFormat="1" x14ac:dyDescent="0.25">
      <c r="A14" s="112"/>
      <c r="B14" s="740" t="s">
        <v>260</v>
      </c>
      <c r="C14" s="740"/>
      <c r="D14" s="740"/>
      <c r="E14" s="62"/>
      <c r="F14" s="146"/>
      <c r="G14" s="62"/>
      <c r="H14" s="146"/>
      <c r="I14" s="62"/>
      <c r="J14" s="146"/>
      <c r="K14" s="62"/>
      <c r="L14" s="146"/>
      <c r="M14" s="62"/>
      <c r="N14" s="146"/>
      <c r="O14" s="62"/>
      <c r="P14" s="146"/>
      <c r="Q14" s="62"/>
    </row>
    <row r="15" spans="1:19" s="23" customFormat="1" ht="15.75" thickBot="1" x14ac:dyDescent="0.3">
      <c r="A15" s="112"/>
      <c r="B15" s="741" t="s">
        <v>162</v>
      </c>
      <c r="C15" s="741"/>
      <c r="D15" s="741"/>
      <c r="E15" s="148" t="s">
        <v>61</v>
      </c>
      <c r="F15" s="147">
        <f>F12+F13-F14</f>
        <v>0</v>
      </c>
      <c r="G15" s="148" t="s">
        <v>61</v>
      </c>
      <c r="H15" s="147">
        <f>H12+H13-H14</f>
        <v>0</v>
      </c>
      <c r="I15" s="148" t="s">
        <v>61</v>
      </c>
      <c r="J15" s="147">
        <f>J12+J13-J14</f>
        <v>0</v>
      </c>
      <c r="K15" s="148" t="s">
        <v>61</v>
      </c>
      <c r="L15" s="147">
        <f>L12+L13-L14</f>
        <v>0</v>
      </c>
      <c r="M15" s="148" t="s">
        <v>61</v>
      </c>
      <c r="N15" s="147">
        <f>N12+N13-N14</f>
        <v>0</v>
      </c>
      <c r="O15" s="148" t="s">
        <v>61</v>
      </c>
      <c r="P15" s="147">
        <f>P12+P13-P14</f>
        <v>0</v>
      </c>
      <c r="Q15" s="148"/>
    </row>
    <row r="16" spans="1:19" s="23" customFormat="1" ht="15.75" thickTop="1" x14ac:dyDescent="0.25">
      <c r="A16" s="112"/>
      <c r="B16" s="132"/>
      <c r="C16" s="136"/>
      <c r="D16" s="133"/>
      <c r="E16" s="133"/>
      <c r="F16" s="149"/>
      <c r="G16" s="149"/>
      <c r="H16" s="149"/>
      <c r="I16" s="149"/>
      <c r="J16" s="149"/>
      <c r="K16" s="149"/>
      <c r="L16" s="149"/>
      <c r="M16" s="133"/>
      <c r="N16" s="133"/>
      <c r="O16" s="149"/>
      <c r="P16" s="133"/>
      <c r="Q16" s="133"/>
      <c r="R16" s="149"/>
      <c r="S16" s="132"/>
    </row>
    <row r="17" spans="1:19" s="23" customFormat="1" x14ac:dyDescent="0.25">
      <c r="A17" s="112"/>
      <c r="B17" s="737" t="s">
        <v>195</v>
      </c>
      <c r="C17" s="737"/>
      <c r="D17" s="737"/>
      <c r="E17" s="737"/>
      <c r="F17" s="737"/>
      <c r="G17" s="132"/>
      <c r="H17" s="132"/>
      <c r="I17" s="132"/>
      <c r="J17" s="132"/>
      <c r="K17" s="132"/>
      <c r="L17" s="132"/>
      <c r="M17" s="132"/>
      <c r="N17" s="132"/>
      <c r="O17" s="144"/>
      <c r="P17" s="132"/>
      <c r="Q17" s="132"/>
      <c r="R17" s="133"/>
      <c r="S17" s="133"/>
    </row>
    <row r="18" spans="1:19" s="23" customFormat="1" ht="15" customHeight="1" x14ac:dyDescent="0.25">
      <c r="A18" s="112"/>
      <c r="B18" s="135"/>
      <c r="C18" s="136"/>
      <c r="D18" s="150"/>
      <c r="E18" s="150"/>
      <c r="F18" s="769" t="s">
        <v>254</v>
      </c>
      <c r="G18" s="138"/>
      <c r="H18" s="769" t="s">
        <v>255</v>
      </c>
      <c r="I18" s="138"/>
      <c r="J18" s="769" t="s">
        <v>256</v>
      </c>
      <c r="K18" s="138"/>
      <c r="L18" s="769" t="s">
        <v>161</v>
      </c>
      <c r="M18" s="139"/>
      <c r="N18" s="140" t="s">
        <v>257</v>
      </c>
      <c r="O18" s="141"/>
      <c r="P18" s="140" t="s">
        <v>257</v>
      </c>
      <c r="Q18" s="133"/>
    </row>
    <row r="19" spans="1:19" s="23" customFormat="1" ht="45.75" customHeight="1" x14ac:dyDescent="0.25">
      <c r="A19" s="112"/>
      <c r="B19" s="132"/>
      <c r="C19" s="132"/>
      <c r="D19" s="150"/>
      <c r="E19" s="150"/>
      <c r="F19" s="770"/>
      <c r="G19" s="142"/>
      <c r="H19" s="770"/>
      <c r="I19" s="142"/>
      <c r="J19" s="770"/>
      <c r="K19" s="142"/>
      <c r="L19" s="770"/>
      <c r="M19" s="143"/>
      <c r="N19" s="309" t="s">
        <v>131</v>
      </c>
      <c r="O19" s="141"/>
      <c r="P19" s="309" t="s">
        <v>131</v>
      </c>
      <c r="Q19" s="133"/>
    </row>
    <row r="20" spans="1:19" s="23" customFormat="1" x14ac:dyDescent="0.25">
      <c r="A20" s="112"/>
      <c r="B20" s="132"/>
      <c r="C20" s="136"/>
      <c r="D20" s="132"/>
      <c r="E20" s="132"/>
      <c r="F20" s="144"/>
      <c r="G20" s="144"/>
      <c r="H20" s="144"/>
      <c r="I20" s="144"/>
      <c r="J20" s="144"/>
      <c r="K20" s="144"/>
      <c r="L20" s="144"/>
      <c r="M20" s="144"/>
      <c r="N20" s="133"/>
      <c r="O20" s="133"/>
      <c r="P20" s="133"/>
      <c r="Q20" s="133"/>
    </row>
    <row r="21" spans="1:19" s="23" customFormat="1" x14ac:dyDescent="0.25">
      <c r="A21" s="112"/>
      <c r="B21" s="740" t="s">
        <v>258</v>
      </c>
      <c r="C21" s="740"/>
      <c r="D21" s="740"/>
      <c r="E21" s="62" t="s">
        <v>61</v>
      </c>
      <c r="F21" s="145"/>
      <c r="G21" s="62" t="s">
        <v>61</v>
      </c>
      <c r="H21" s="145"/>
      <c r="I21" s="62" t="s">
        <v>61</v>
      </c>
      <c r="J21" s="145"/>
      <c r="K21" s="62" t="s">
        <v>61</v>
      </c>
      <c r="L21" s="145"/>
      <c r="M21" s="62" t="s">
        <v>61</v>
      </c>
      <c r="N21" s="79"/>
      <c r="O21" s="62" t="s">
        <v>61</v>
      </c>
      <c r="P21" s="145"/>
      <c r="Q21" s="62"/>
    </row>
    <row r="22" spans="1:19" s="23" customFormat="1" x14ac:dyDescent="0.25">
      <c r="A22" s="40"/>
      <c r="B22" s="740" t="s">
        <v>259</v>
      </c>
      <c r="C22" s="740"/>
      <c r="D22" s="740"/>
      <c r="E22" s="62"/>
      <c r="F22" s="145"/>
      <c r="G22" s="62"/>
      <c r="H22" s="145"/>
      <c r="I22" s="62"/>
      <c r="J22" s="145"/>
      <c r="K22" s="62"/>
      <c r="L22" s="145"/>
      <c r="M22" s="62"/>
      <c r="N22" s="79"/>
      <c r="O22" s="62"/>
      <c r="P22" s="145"/>
      <c r="Q22" s="62"/>
    </row>
    <row r="23" spans="1:19" s="23" customFormat="1" x14ac:dyDescent="0.25">
      <c r="A23" s="112"/>
      <c r="B23" s="740" t="s">
        <v>260</v>
      </c>
      <c r="C23" s="740"/>
      <c r="D23" s="740"/>
      <c r="E23" s="62"/>
      <c r="F23" s="146"/>
      <c r="G23" s="62"/>
      <c r="H23" s="146"/>
      <c r="I23" s="62"/>
      <c r="J23" s="146"/>
      <c r="K23" s="62"/>
      <c r="L23" s="146"/>
      <c r="M23" s="62"/>
      <c r="N23" s="146"/>
      <c r="O23" s="62"/>
      <c r="P23" s="146"/>
      <c r="Q23" s="62"/>
    </row>
    <row r="24" spans="1:19" s="23" customFormat="1" ht="15.75" thickBot="1" x14ac:dyDescent="0.3">
      <c r="A24" s="112"/>
      <c r="B24" s="741" t="s">
        <v>162</v>
      </c>
      <c r="C24" s="741"/>
      <c r="D24" s="741"/>
      <c r="E24" s="148" t="s">
        <v>61</v>
      </c>
      <c r="F24" s="147">
        <f>F21+F22-F23</f>
        <v>0</v>
      </c>
      <c r="G24" s="148" t="s">
        <v>61</v>
      </c>
      <c r="H24" s="147">
        <f>H21+H22-H23</f>
        <v>0</v>
      </c>
      <c r="I24" s="148" t="s">
        <v>61</v>
      </c>
      <c r="J24" s="147">
        <f>J21+J22-J23</f>
        <v>0</v>
      </c>
      <c r="K24" s="148" t="s">
        <v>61</v>
      </c>
      <c r="L24" s="147">
        <f>L21+L22-L23</f>
        <v>0</v>
      </c>
      <c r="M24" s="148" t="s">
        <v>61</v>
      </c>
      <c r="N24" s="147">
        <f>N21+N22-N23</f>
        <v>0</v>
      </c>
      <c r="O24" s="148" t="s">
        <v>61</v>
      </c>
      <c r="P24" s="147">
        <f>P21+P22-P23</f>
        <v>0</v>
      </c>
      <c r="Q24" s="148"/>
    </row>
    <row r="25" spans="1:19" s="23" customFormat="1" ht="15.75" thickTop="1" x14ac:dyDescent="0.25">
      <c r="A25" s="112"/>
      <c r="B25" s="132"/>
      <c r="C25" s="136"/>
      <c r="D25" s="133"/>
      <c r="E25" s="133"/>
      <c r="F25" s="149"/>
      <c r="G25" s="149"/>
      <c r="H25" s="149"/>
      <c r="I25" s="149"/>
      <c r="J25" s="149"/>
      <c r="K25" s="149"/>
      <c r="L25" s="149"/>
      <c r="M25" s="133"/>
      <c r="N25" s="133"/>
      <c r="O25" s="149"/>
      <c r="P25" s="133"/>
      <c r="Q25" s="133"/>
      <c r="R25" s="149"/>
      <c r="S25" s="132"/>
    </row>
    <row r="26" spans="1:19" s="23" customFormat="1" x14ac:dyDescent="0.25">
      <c r="A26" s="112"/>
      <c r="B26" s="134" t="s">
        <v>144</v>
      </c>
      <c r="C26" s="132"/>
      <c r="D26" s="132"/>
      <c r="E26" s="132"/>
      <c r="F26" s="132"/>
      <c r="G26" s="132"/>
      <c r="H26" s="132"/>
      <c r="I26" s="132"/>
      <c r="J26" s="132"/>
      <c r="K26" s="132"/>
      <c r="L26" s="132"/>
      <c r="M26" s="132"/>
      <c r="N26" s="132"/>
      <c r="O26" s="144"/>
      <c r="P26" s="132"/>
      <c r="Q26" s="132"/>
      <c r="R26" s="133"/>
      <c r="S26" s="133"/>
    </row>
    <row r="27" spans="1:19" s="23" customFormat="1" ht="15" customHeight="1" x14ac:dyDescent="0.25">
      <c r="A27" s="134"/>
      <c r="B27" s="135"/>
      <c r="C27" s="136"/>
      <c r="D27" s="150"/>
      <c r="E27" s="150"/>
      <c r="F27" s="769" t="s">
        <v>254</v>
      </c>
      <c r="G27" s="138"/>
      <c r="H27" s="769" t="s">
        <v>255</v>
      </c>
      <c r="I27" s="138"/>
      <c r="J27" s="769" t="s">
        <v>256</v>
      </c>
      <c r="K27" s="138"/>
      <c r="L27" s="769" t="s">
        <v>161</v>
      </c>
      <c r="M27" s="139"/>
      <c r="N27" s="140" t="s">
        <v>257</v>
      </c>
      <c r="O27" s="141"/>
      <c r="P27" s="140" t="s">
        <v>257</v>
      </c>
      <c r="Q27" s="133"/>
    </row>
    <row r="28" spans="1:19" s="23" customFormat="1" ht="61.5" customHeight="1" x14ac:dyDescent="0.25">
      <c r="A28" s="134"/>
      <c r="B28" s="132"/>
      <c r="C28" s="132"/>
      <c r="D28" s="150"/>
      <c r="E28" s="150"/>
      <c r="F28" s="770"/>
      <c r="G28" s="142"/>
      <c r="H28" s="770"/>
      <c r="I28" s="142"/>
      <c r="J28" s="770"/>
      <c r="K28" s="142"/>
      <c r="L28" s="770"/>
      <c r="M28" s="143"/>
      <c r="N28" s="309" t="s">
        <v>131</v>
      </c>
      <c r="O28" s="141"/>
      <c r="P28" s="309" t="s">
        <v>131</v>
      </c>
      <c r="Q28" s="133"/>
    </row>
    <row r="29" spans="1:19" s="23" customFormat="1" x14ac:dyDescent="0.25">
      <c r="A29" s="134"/>
      <c r="B29" s="132"/>
      <c r="C29" s="136"/>
      <c r="D29" s="132"/>
      <c r="E29" s="132"/>
      <c r="F29" s="144"/>
      <c r="G29" s="144"/>
      <c r="H29" s="144"/>
      <c r="I29" s="144"/>
      <c r="J29" s="144"/>
      <c r="K29" s="144"/>
      <c r="L29" s="144"/>
      <c r="M29" s="144"/>
      <c r="N29" s="133"/>
      <c r="O29" s="133"/>
      <c r="P29" s="133"/>
      <c r="Q29" s="133"/>
    </row>
    <row r="30" spans="1:19" s="23" customFormat="1" x14ac:dyDescent="0.25">
      <c r="A30" s="134"/>
      <c r="B30" s="740" t="s">
        <v>258</v>
      </c>
      <c r="C30" s="740"/>
      <c r="D30" s="740"/>
      <c r="E30" s="62" t="s">
        <v>61</v>
      </c>
      <c r="F30" s="145"/>
      <c r="G30" s="62" t="s">
        <v>61</v>
      </c>
      <c r="H30" s="145"/>
      <c r="I30" s="62" t="s">
        <v>61</v>
      </c>
      <c r="J30" s="145"/>
      <c r="K30" s="62" t="s">
        <v>61</v>
      </c>
      <c r="L30" s="145"/>
      <c r="M30" s="62" t="s">
        <v>61</v>
      </c>
      <c r="N30" s="79"/>
      <c r="O30" s="62" t="s">
        <v>61</v>
      </c>
      <c r="P30" s="145"/>
      <c r="Q30" s="62"/>
    </row>
    <row r="31" spans="1:19" s="23" customFormat="1" x14ac:dyDescent="0.25">
      <c r="A31" s="151"/>
      <c r="B31" s="740" t="s">
        <v>259</v>
      </c>
      <c r="C31" s="740"/>
      <c r="D31" s="740"/>
      <c r="E31" s="62"/>
      <c r="F31" s="145"/>
      <c r="G31" s="62"/>
      <c r="H31" s="145"/>
      <c r="I31" s="62"/>
      <c r="J31" s="145"/>
      <c r="K31" s="62"/>
      <c r="L31" s="145"/>
      <c r="M31" s="62"/>
      <c r="N31" s="79"/>
      <c r="O31" s="62"/>
      <c r="P31" s="145"/>
      <c r="Q31" s="62"/>
    </row>
    <row r="32" spans="1:19" s="23" customFormat="1" x14ac:dyDescent="0.25">
      <c r="A32" s="134"/>
      <c r="B32" s="740" t="s">
        <v>260</v>
      </c>
      <c r="C32" s="740"/>
      <c r="D32" s="740"/>
      <c r="E32" s="62"/>
      <c r="F32" s="146"/>
      <c r="G32" s="62"/>
      <c r="H32" s="146"/>
      <c r="I32" s="62"/>
      <c r="J32" s="146"/>
      <c r="K32" s="62"/>
      <c r="L32" s="146"/>
      <c r="M32" s="62"/>
      <c r="N32" s="146"/>
      <c r="O32" s="62"/>
      <c r="P32" s="146"/>
      <c r="Q32" s="62"/>
    </row>
    <row r="33" spans="1:17" s="23" customFormat="1" ht="15.75" thickBot="1" x14ac:dyDescent="0.3">
      <c r="A33" s="134"/>
      <c r="B33" s="741" t="s">
        <v>162</v>
      </c>
      <c r="C33" s="741"/>
      <c r="D33" s="741"/>
      <c r="E33" s="148" t="s">
        <v>61</v>
      </c>
      <c r="F33" s="147">
        <f>F30+F31-F32</f>
        <v>0</v>
      </c>
      <c r="G33" s="148" t="s">
        <v>61</v>
      </c>
      <c r="H33" s="147">
        <f>H30+H31-H32</f>
        <v>0</v>
      </c>
      <c r="I33" s="148" t="s">
        <v>61</v>
      </c>
      <c r="J33" s="147">
        <f>J30+J31-J32</f>
        <v>0</v>
      </c>
      <c r="K33" s="148" t="s">
        <v>61</v>
      </c>
      <c r="L33" s="147">
        <f>L30+L31-L32</f>
        <v>0</v>
      </c>
      <c r="M33" s="148" t="s">
        <v>61</v>
      </c>
      <c r="N33" s="147">
        <f>N30+N31-N32</f>
        <v>0</v>
      </c>
      <c r="O33" s="148" t="s">
        <v>61</v>
      </c>
      <c r="P33" s="147">
        <f>P30+P31-P32</f>
        <v>0</v>
      </c>
      <c r="Q33" s="148"/>
    </row>
    <row r="34" spans="1:17" s="23" customFormat="1" ht="15.75" thickTop="1" x14ac:dyDescent="0.25">
      <c r="A34" s="134"/>
      <c r="B34" s="132"/>
      <c r="C34" s="136"/>
      <c r="D34" s="133"/>
      <c r="E34" s="133"/>
      <c r="F34" s="149"/>
      <c r="G34" s="149"/>
      <c r="H34" s="149"/>
      <c r="I34" s="149"/>
      <c r="J34" s="149"/>
      <c r="K34" s="133"/>
      <c r="L34" s="133"/>
      <c r="M34" s="149"/>
      <c r="N34" s="133"/>
      <c r="O34" s="133"/>
      <c r="P34" s="149"/>
      <c r="Q34" s="132"/>
    </row>
    <row r="35" spans="1:17" s="23" customFormat="1" x14ac:dyDescent="0.25">
      <c r="B35" s="113" t="s">
        <v>568</v>
      </c>
      <c r="K35" s="33"/>
    </row>
    <row r="36" spans="1:17" s="23" customFormat="1" ht="45" customHeight="1" x14ac:dyDescent="0.2">
      <c r="B36" s="766" t="s">
        <v>558</v>
      </c>
      <c r="C36" s="766"/>
      <c r="D36" s="766"/>
      <c r="E36" s="766"/>
      <c r="F36" s="766"/>
      <c r="G36" s="766"/>
      <c r="H36" s="766"/>
      <c r="I36" s="766"/>
      <c r="J36" s="766"/>
      <c r="K36" s="766"/>
      <c r="L36" s="766"/>
      <c r="M36" s="766"/>
      <c r="N36" s="766"/>
      <c r="O36" s="766"/>
      <c r="P36" s="766"/>
    </row>
    <row r="37" spans="1:17" s="23" customFormat="1" ht="14.25" x14ac:dyDescent="0.2">
      <c r="B37" s="239"/>
      <c r="K37" s="33"/>
    </row>
    <row r="38" spans="1:17" s="23" customFormat="1" ht="29.25" customHeight="1" x14ac:dyDescent="0.2">
      <c r="B38" s="766" t="s">
        <v>530</v>
      </c>
      <c r="C38" s="766"/>
      <c r="D38" s="766"/>
      <c r="E38" s="766"/>
      <c r="F38" s="766"/>
      <c r="G38" s="766"/>
      <c r="H38" s="766"/>
      <c r="I38" s="766"/>
      <c r="J38" s="766"/>
      <c r="K38" s="766"/>
      <c r="L38" s="766"/>
      <c r="M38" s="766"/>
      <c r="N38" s="766"/>
      <c r="O38" s="766"/>
      <c r="P38" s="766"/>
    </row>
    <row r="39" spans="1:17" s="23" customFormat="1" ht="14.25" x14ac:dyDescent="0.2">
      <c r="B39" s="239"/>
      <c r="K39" s="33"/>
    </row>
    <row r="40" spans="1:17" s="23" customFormat="1" ht="14.25" customHeight="1" x14ac:dyDescent="0.2">
      <c r="B40" s="766" t="s">
        <v>529</v>
      </c>
      <c r="C40" s="766"/>
      <c r="D40" s="766"/>
      <c r="E40" s="766"/>
      <c r="F40" s="766"/>
      <c r="G40" s="766"/>
      <c r="H40" s="766"/>
      <c r="I40" s="766"/>
      <c r="J40" s="766"/>
      <c r="K40" s="766"/>
      <c r="L40" s="766"/>
      <c r="M40" s="766"/>
      <c r="N40" s="766"/>
      <c r="O40" s="766"/>
      <c r="P40" s="766"/>
    </row>
    <row r="41" spans="1:17" s="23" customFormat="1" ht="14.25" x14ac:dyDescent="0.2">
      <c r="B41" s="239"/>
      <c r="C41" s="280"/>
      <c r="D41" s="280"/>
      <c r="E41" s="280"/>
      <c r="F41" s="280"/>
      <c r="G41" s="280"/>
      <c r="H41" s="280"/>
      <c r="I41" s="280"/>
      <c r="J41" s="280"/>
      <c r="K41" s="280"/>
      <c r="L41" s="280"/>
      <c r="M41" s="280"/>
      <c r="N41" s="280"/>
    </row>
    <row r="42" spans="1:17" s="23" customFormat="1" x14ac:dyDescent="0.25">
      <c r="B42" s="113" t="s">
        <v>567</v>
      </c>
      <c r="C42" s="280"/>
      <c r="D42" s="280"/>
      <c r="E42" s="280"/>
      <c r="F42" s="280"/>
      <c r="G42" s="280"/>
      <c r="H42" s="280"/>
      <c r="I42" s="280"/>
      <c r="J42" s="280"/>
      <c r="K42" s="280"/>
      <c r="L42" s="280"/>
      <c r="M42" s="280"/>
      <c r="N42" s="280"/>
    </row>
    <row r="43" spans="1:17" s="23" customFormat="1" ht="43.5" customHeight="1" x14ac:dyDescent="0.2">
      <c r="B43" s="766" t="s">
        <v>559</v>
      </c>
      <c r="C43" s="766"/>
      <c r="D43" s="766"/>
      <c r="E43" s="766"/>
      <c r="F43" s="766"/>
      <c r="G43" s="766"/>
      <c r="H43" s="766"/>
      <c r="I43" s="766"/>
      <c r="J43" s="766"/>
      <c r="K43" s="766"/>
      <c r="L43" s="766"/>
      <c r="M43" s="766"/>
      <c r="N43" s="766"/>
      <c r="O43" s="766"/>
      <c r="P43" s="766"/>
    </row>
    <row r="44" spans="1:17" s="23" customFormat="1" ht="14.25" customHeight="1" x14ac:dyDescent="0.2">
      <c r="B44" s="239"/>
      <c r="C44" s="304"/>
      <c r="D44" s="304"/>
      <c r="E44" s="304"/>
      <c r="F44" s="304"/>
      <c r="G44" s="304"/>
      <c r="H44" s="304"/>
      <c r="I44" s="304"/>
      <c r="J44" s="304"/>
      <c r="K44" s="304"/>
      <c r="L44" s="304"/>
      <c r="M44" s="304"/>
      <c r="N44" s="304"/>
    </row>
    <row r="45" spans="1:17" s="23" customFormat="1" ht="43.5" customHeight="1" x14ac:dyDescent="0.2">
      <c r="B45" s="766" t="s">
        <v>563</v>
      </c>
      <c r="C45" s="766"/>
      <c r="D45" s="766"/>
      <c r="E45" s="766"/>
      <c r="F45" s="766"/>
      <c r="G45" s="766"/>
      <c r="H45" s="766"/>
      <c r="I45" s="766"/>
      <c r="J45" s="766"/>
      <c r="K45" s="766"/>
      <c r="L45" s="766"/>
      <c r="M45" s="766"/>
      <c r="N45" s="766"/>
      <c r="O45" s="766"/>
      <c r="P45" s="766"/>
    </row>
    <row r="46" spans="1:17" s="23" customFormat="1" ht="16.5" customHeight="1" x14ac:dyDescent="0.2">
      <c r="C46" s="287"/>
      <c r="D46" s="287"/>
      <c r="E46" s="287"/>
      <c r="F46" s="287"/>
      <c r="G46" s="287"/>
      <c r="H46" s="287"/>
      <c r="I46" s="287"/>
      <c r="J46" s="287"/>
      <c r="K46" s="287"/>
      <c r="L46" s="287"/>
      <c r="M46" s="287"/>
      <c r="N46" s="287"/>
    </row>
    <row r="47" spans="1:17" s="23" customFormat="1" x14ac:dyDescent="0.25">
      <c r="A47" s="318">
        <v>15</v>
      </c>
      <c r="B47" s="113" t="s">
        <v>562</v>
      </c>
      <c r="C47" s="114"/>
      <c r="D47" s="114"/>
      <c r="E47" s="114"/>
      <c r="F47" s="114"/>
      <c r="G47" s="114"/>
      <c r="H47" s="114"/>
      <c r="I47" s="114"/>
    </row>
    <row r="48" spans="1:17" s="23" customFormat="1" x14ac:dyDescent="0.2">
      <c r="A48" s="115"/>
      <c r="B48" s="114"/>
      <c r="C48" s="279"/>
      <c r="D48" s="279"/>
      <c r="E48" s="279"/>
      <c r="H48" s="308" t="s">
        <v>131</v>
      </c>
      <c r="I48" s="116" t="s">
        <v>261</v>
      </c>
    </row>
    <row r="49" spans="1:9" s="23" customFormat="1" ht="14.25" customHeight="1" x14ac:dyDescent="0.2">
      <c r="A49" s="115"/>
      <c r="B49" s="279"/>
      <c r="C49" s="280"/>
      <c r="D49" s="280"/>
      <c r="E49" s="280"/>
      <c r="H49" s="84"/>
      <c r="I49" s="117"/>
    </row>
    <row r="50" spans="1:9" s="23" customFormat="1" ht="28.5" x14ac:dyDescent="0.2">
      <c r="A50" s="115"/>
      <c r="B50" s="280" t="s">
        <v>258</v>
      </c>
      <c r="C50" s="280"/>
      <c r="D50" s="280"/>
      <c r="E50" s="280"/>
      <c r="G50" s="117" t="s">
        <v>61</v>
      </c>
      <c r="H50" s="73"/>
      <c r="I50" s="117"/>
    </row>
    <row r="51" spans="1:9" s="23" customFormat="1" ht="14.25" x14ac:dyDescent="0.2">
      <c r="A51" s="115"/>
      <c r="B51" s="280" t="s">
        <v>262</v>
      </c>
      <c r="C51" s="280"/>
      <c r="D51" s="280"/>
      <c r="E51" s="280"/>
      <c r="H51" s="74"/>
      <c r="I51" s="117"/>
    </row>
    <row r="52" spans="1:9" s="23" customFormat="1" ht="15.75" thickBot="1" x14ac:dyDescent="0.3">
      <c r="A52" s="115"/>
      <c r="B52" s="280" t="s">
        <v>71</v>
      </c>
      <c r="C52" s="118"/>
      <c r="D52" s="118"/>
      <c r="E52" s="118"/>
      <c r="H52" s="119">
        <f>SUM(H50:H51)</f>
        <v>0</v>
      </c>
      <c r="I52" s="116"/>
    </row>
    <row r="53" spans="1:9" s="23" customFormat="1" ht="15.75" thickTop="1" x14ac:dyDescent="0.2">
      <c r="A53" s="115"/>
      <c r="B53" s="118" t="s">
        <v>144</v>
      </c>
      <c r="C53" s="280"/>
      <c r="D53" s="280"/>
      <c r="E53" s="280"/>
      <c r="H53" s="120"/>
      <c r="I53" s="117"/>
    </row>
    <row r="54" spans="1:9" s="23" customFormat="1" ht="14.25" customHeight="1" x14ac:dyDescent="0.2">
      <c r="A54" s="115"/>
      <c r="B54" s="280"/>
      <c r="C54" s="280"/>
      <c r="D54" s="280"/>
      <c r="E54" s="280"/>
      <c r="H54" s="73"/>
      <c r="I54" s="117"/>
    </row>
    <row r="55" spans="1:9" s="23" customFormat="1" ht="14.25" customHeight="1" x14ac:dyDescent="0.2">
      <c r="A55" s="115"/>
      <c r="B55" s="280" t="s">
        <v>263</v>
      </c>
      <c r="C55" s="280"/>
      <c r="D55" s="117"/>
      <c r="E55" s="117"/>
      <c r="H55" s="73"/>
      <c r="I55" s="117"/>
    </row>
    <row r="56" spans="1:9" s="23" customFormat="1" ht="14.25" customHeight="1" x14ac:dyDescent="0.2">
      <c r="A56" s="115"/>
      <c r="B56" s="280" t="s">
        <v>264</v>
      </c>
      <c r="C56" s="280"/>
      <c r="D56" s="280"/>
      <c r="E56" s="280"/>
      <c r="H56" s="74"/>
      <c r="I56" s="117"/>
    </row>
    <row r="57" spans="1:9" s="23" customFormat="1" thickBot="1" x14ac:dyDescent="0.25">
      <c r="A57" s="115"/>
      <c r="B57" s="280" t="s">
        <v>265</v>
      </c>
      <c r="C57" s="280"/>
      <c r="D57" s="280"/>
      <c r="E57" s="280"/>
      <c r="H57" s="121">
        <f>H54+H55-H56</f>
        <v>0</v>
      </c>
      <c r="I57" s="117"/>
    </row>
    <row r="58" spans="1:9" s="23" customFormat="1" thickTop="1" x14ac:dyDescent="0.2">
      <c r="A58" s="115"/>
      <c r="B58" s="280"/>
      <c r="C58" s="280"/>
      <c r="D58" s="280"/>
      <c r="E58" s="280"/>
      <c r="H58" s="120"/>
      <c r="I58" s="117"/>
    </row>
    <row r="59" spans="1:9" s="23" customFormat="1" ht="15.75" customHeight="1" thickBot="1" x14ac:dyDescent="0.3">
      <c r="A59" s="115"/>
      <c r="B59" s="280"/>
      <c r="C59" s="280"/>
      <c r="D59" s="280"/>
      <c r="E59" s="280"/>
      <c r="G59" s="116" t="s">
        <v>192</v>
      </c>
      <c r="H59" s="152">
        <f>H52+H57</f>
        <v>0</v>
      </c>
      <c r="I59" s="116"/>
    </row>
    <row r="60" spans="1:9" s="23" customFormat="1" ht="29.25" thickTop="1" x14ac:dyDescent="0.25">
      <c r="A60" s="115"/>
      <c r="B60" s="280" t="s">
        <v>162</v>
      </c>
      <c r="C60" s="280"/>
      <c r="D60" s="280"/>
      <c r="E60" s="280"/>
      <c r="H60" s="153"/>
      <c r="I60" s="116"/>
    </row>
    <row r="61" spans="1:9" s="23" customFormat="1" ht="15.75" thickBot="1" x14ac:dyDescent="0.3">
      <c r="A61" s="115"/>
      <c r="B61" s="280" t="s">
        <v>262</v>
      </c>
      <c r="C61" s="280"/>
      <c r="D61" s="280"/>
      <c r="E61" s="280"/>
      <c r="H61" s="154"/>
      <c r="I61" s="116"/>
    </row>
    <row r="62" spans="1:9" x14ac:dyDescent="0.25">
      <c r="B62" s="280" t="s">
        <v>71</v>
      </c>
    </row>
    <row r="70" spans="1:13" s="23" customFormat="1" x14ac:dyDescent="0.25">
      <c r="A70" s="141"/>
      <c r="B70" s="122"/>
      <c r="M70" s="58"/>
    </row>
    <row r="71" spans="1:13" x14ac:dyDescent="0.25">
      <c r="B71" s="23"/>
    </row>
    <row r="84" spans="1:13" x14ac:dyDescent="0.25">
      <c r="A84" s="155"/>
      <c r="C84" s="155"/>
      <c r="D84" s="155"/>
      <c r="E84" s="155"/>
      <c r="F84" s="155"/>
      <c r="G84" s="155"/>
      <c r="H84" s="155"/>
      <c r="I84" s="155"/>
      <c r="J84" s="155"/>
      <c r="K84" s="155"/>
      <c r="L84" s="155"/>
      <c r="M84" s="155"/>
    </row>
    <row r="85" spans="1:13" x14ac:dyDescent="0.25">
      <c r="A85" s="155"/>
      <c r="B85" s="155"/>
      <c r="C85" s="155"/>
      <c r="D85" s="155"/>
      <c r="E85" s="155"/>
      <c r="F85" s="155"/>
      <c r="G85" s="155"/>
      <c r="H85" s="155"/>
      <c r="I85" s="155"/>
      <c r="J85" s="155"/>
      <c r="K85" s="155"/>
      <c r="L85" s="155"/>
      <c r="M85" s="155"/>
    </row>
    <row r="86" spans="1:13" x14ac:dyDescent="0.25">
      <c r="A86" s="155"/>
      <c r="B86" s="155"/>
      <c r="C86" s="155"/>
      <c r="D86" s="155"/>
      <c r="E86" s="155"/>
      <c r="F86" s="155"/>
      <c r="G86" s="155"/>
      <c r="H86" s="155"/>
      <c r="I86" s="155"/>
      <c r="J86" s="155"/>
      <c r="K86" s="155"/>
      <c r="L86" s="155"/>
      <c r="M86" s="155"/>
    </row>
    <row r="87" spans="1:13" x14ac:dyDescent="0.25">
      <c r="A87" s="155"/>
      <c r="B87" s="155"/>
      <c r="C87" s="155"/>
      <c r="D87" s="155"/>
      <c r="E87" s="155"/>
      <c r="F87" s="155"/>
      <c r="G87" s="155"/>
      <c r="H87" s="155"/>
      <c r="I87" s="155"/>
      <c r="J87" s="155"/>
      <c r="K87" s="155"/>
      <c r="L87" s="155"/>
      <c r="M87" s="155"/>
    </row>
    <row r="88" spans="1:13" x14ac:dyDescent="0.25">
      <c r="A88" s="155"/>
      <c r="B88" s="155"/>
      <c r="C88" s="155"/>
      <c r="D88" s="155"/>
      <c r="E88" s="155"/>
      <c r="F88" s="155"/>
      <c r="G88" s="155"/>
      <c r="H88" s="155"/>
      <c r="I88" s="155"/>
      <c r="J88" s="155"/>
      <c r="K88" s="155"/>
      <c r="L88" s="155"/>
      <c r="M88" s="155"/>
    </row>
    <row r="89" spans="1:13" x14ac:dyDescent="0.25">
      <c r="A89" s="155"/>
      <c r="B89" s="155"/>
      <c r="C89" s="155"/>
      <c r="D89" s="155"/>
      <c r="E89" s="155"/>
      <c r="F89" s="155"/>
      <c r="G89" s="155"/>
      <c r="H89" s="155"/>
      <c r="I89" s="155"/>
      <c r="J89" s="155"/>
      <c r="K89" s="155"/>
      <c r="L89" s="155"/>
      <c r="M89" s="155"/>
    </row>
    <row r="90" spans="1:13" x14ac:dyDescent="0.25">
      <c r="A90" s="155"/>
      <c r="B90" s="155"/>
      <c r="C90" s="155"/>
      <c r="D90" s="155"/>
      <c r="E90" s="155"/>
      <c r="F90" s="155"/>
      <c r="G90" s="155"/>
      <c r="H90" s="155"/>
      <c r="I90" s="155"/>
      <c r="J90" s="155"/>
      <c r="K90" s="155"/>
      <c r="L90" s="155"/>
      <c r="M90" s="155"/>
    </row>
    <row r="91" spans="1:13" x14ac:dyDescent="0.25">
      <c r="A91" s="155"/>
      <c r="B91" s="155"/>
      <c r="C91" s="155"/>
      <c r="D91" s="155"/>
      <c r="E91" s="155"/>
      <c r="F91" s="155"/>
      <c r="G91" s="155"/>
      <c r="H91" s="155"/>
      <c r="I91" s="155"/>
      <c r="J91" s="155"/>
      <c r="K91" s="155"/>
      <c r="L91" s="155"/>
      <c r="M91" s="155"/>
    </row>
    <row r="92" spans="1:13" x14ac:dyDescent="0.25">
      <c r="A92" s="155"/>
      <c r="B92" s="155"/>
      <c r="C92" s="155"/>
      <c r="D92" s="155"/>
      <c r="E92" s="155"/>
      <c r="F92" s="155"/>
      <c r="G92" s="155"/>
      <c r="H92" s="155"/>
      <c r="I92" s="155"/>
      <c r="J92" s="155"/>
      <c r="K92" s="155"/>
      <c r="L92" s="155"/>
      <c r="M92" s="155"/>
    </row>
    <row r="93" spans="1:13" x14ac:dyDescent="0.25">
      <c r="A93" s="155"/>
      <c r="B93" s="155"/>
      <c r="C93" s="155"/>
      <c r="D93" s="155"/>
      <c r="E93" s="155"/>
      <c r="F93" s="155"/>
      <c r="G93" s="155"/>
      <c r="H93" s="155"/>
      <c r="I93" s="155"/>
      <c r="J93" s="155"/>
      <c r="K93" s="155"/>
      <c r="L93" s="155"/>
      <c r="M93" s="155"/>
    </row>
    <row r="94" spans="1:13" x14ac:dyDescent="0.25">
      <c r="A94" s="155"/>
      <c r="B94" s="155"/>
      <c r="C94" s="155"/>
      <c r="D94" s="155"/>
      <c r="E94" s="155"/>
      <c r="F94" s="155"/>
      <c r="G94" s="155"/>
      <c r="H94" s="155"/>
      <c r="I94" s="155"/>
      <c r="J94" s="155"/>
      <c r="K94" s="155"/>
      <c r="L94" s="155"/>
      <c r="M94" s="155"/>
    </row>
    <row r="95" spans="1:13" x14ac:dyDescent="0.25">
      <c r="A95" s="155"/>
      <c r="B95" s="155"/>
      <c r="C95" s="155"/>
      <c r="D95" s="155"/>
      <c r="E95" s="155"/>
      <c r="F95" s="155"/>
      <c r="G95" s="155"/>
      <c r="H95" s="155"/>
      <c r="I95" s="155"/>
      <c r="J95" s="155"/>
      <c r="K95" s="155"/>
      <c r="L95" s="155"/>
      <c r="M95" s="155"/>
    </row>
    <row r="96" spans="1:13" x14ac:dyDescent="0.25">
      <c r="A96" s="155"/>
      <c r="B96" s="155"/>
      <c r="C96" s="155"/>
      <c r="D96" s="155"/>
      <c r="E96" s="155"/>
      <c r="F96" s="155"/>
      <c r="G96" s="155"/>
      <c r="H96" s="155"/>
      <c r="I96" s="155"/>
      <c r="J96" s="155"/>
      <c r="K96" s="155"/>
      <c r="L96" s="155"/>
      <c r="M96" s="155"/>
    </row>
    <row r="97" spans="1:13" x14ac:dyDescent="0.25">
      <c r="A97" s="155"/>
      <c r="B97" s="155"/>
      <c r="C97" s="155"/>
      <c r="D97" s="155"/>
      <c r="E97" s="155"/>
      <c r="F97" s="155"/>
      <c r="G97" s="155"/>
      <c r="H97" s="155"/>
      <c r="I97" s="155"/>
      <c r="J97" s="155"/>
      <c r="K97" s="155"/>
      <c r="L97" s="155"/>
      <c r="M97" s="155"/>
    </row>
    <row r="98" spans="1:13" x14ac:dyDescent="0.25">
      <c r="A98" s="155"/>
      <c r="B98" s="155"/>
      <c r="C98" s="155"/>
      <c r="D98" s="155"/>
      <c r="E98" s="155"/>
      <c r="F98" s="155"/>
      <c r="G98" s="155"/>
      <c r="H98" s="155"/>
      <c r="I98" s="155"/>
      <c r="J98" s="155"/>
      <c r="K98" s="155"/>
      <c r="L98" s="155"/>
      <c r="M98" s="155"/>
    </row>
    <row r="99" spans="1:13" x14ac:dyDescent="0.25">
      <c r="A99" s="155"/>
      <c r="B99" s="155"/>
      <c r="C99" s="155"/>
      <c r="D99" s="155"/>
      <c r="E99" s="155"/>
      <c r="F99" s="155"/>
      <c r="G99" s="155"/>
      <c r="H99" s="155"/>
      <c r="I99" s="155"/>
      <c r="J99" s="155"/>
      <c r="K99" s="155"/>
      <c r="L99" s="155"/>
      <c r="M99" s="155"/>
    </row>
    <row r="100" spans="1:13" x14ac:dyDescent="0.25">
      <c r="A100" s="155"/>
      <c r="B100" s="155"/>
      <c r="C100" s="155"/>
      <c r="D100" s="155"/>
      <c r="E100" s="155"/>
      <c r="F100" s="155"/>
      <c r="G100" s="155"/>
      <c r="H100" s="155"/>
      <c r="I100" s="155"/>
      <c r="J100" s="155"/>
      <c r="K100" s="155"/>
      <c r="L100" s="155"/>
      <c r="M100" s="155"/>
    </row>
    <row r="101" spans="1:13" x14ac:dyDescent="0.25">
      <c r="B101" s="155"/>
    </row>
  </sheetData>
  <mergeCells count="34">
    <mergeCell ref="L9:L10"/>
    <mergeCell ref="H9:H10"/>
    <mergeCell ref="F18:F19"/>
    <mergeCell ref="H18:H19"/>
    <mergeCell ref="B15:D15"/>
    <mergeCell ref="F9:F10"/>
    <mergeCell ref="B17:F17"/>
    <mergeCell ref="J9:J10"/>
    <mergeCell ref="J18:J19"/>
    <mergeCell ref="L27:L28"/>
    <mergeCell ref="F27:F28"/>
    <mergeCell ref="H27:H28"/>
    <mergeCell ref="B12:D12"/>
    <mergeCell ref="B13:D13"/>
    <mergeCell ref="B14:D14"/>
    <mergeCell ref="B21:D21"/>
    <mergeCell ref="L18:L19"/>
    <mergeCell ref="B22:D22"/>
    <mergeCell ref="J27:J28"/>
    <mergeCell ref="A2:F2"/>
    <mergeCell ref="B33:D33"/>
    <mergeCell ref="B23:D23"/>
    <mergeCell ref="B24:D24"/>
    <mergeCell ref="B32:D32"/>
    <mergeCell ref="B30:D30"/>
    <mergeCell ref="B31:D31"/>
    <mergeCell ref="A3:E3"/>
    <mergeCell ref="B6:F6"/>
    <mergeCell ref="B8:F8"/>
    <mergeCell ref="B36:P36"/>
    <mergeCell ref="B38:P38"/>
    <mergeCell ref="B40:P40"/>
    <mergeCell ref="B43:P43"/>
    <mergeCell ref="B45:P45"/>
  </mergeCells>
  <pageMargins left="0" right="0.15748031496062992" top="0.31496062992125984" bottom="0.19685039370078741" header="0.31496062992125984" footer="0.31496062992125984"/>
  <pageSetup scale="5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16" zoomScaleNormal="100" workbookViewId="0">
      <selection activeCell="B61" sqref="B61:J61"/>
    </sheetView>
  </sheetViews>
  <sheetFormatPr baseColWidth="10" defaultColWidth="11.42578125" defaultRowHeight="14.25" x14ac:dyDescent="0.2"/>
  <cols>
    <col min="1" max="1" width="7.85546875" style="3" customWidth="1"/>
    <col min="2" max="2" width="21" style="3" customWidth="1"/>
    <col min="3" max="5" width="11.42578125" style="3"/>
    <col min="6" max="6" width="12.5703125" style="3" customWidth="1"/>
    <col min="7" max="7" width="2.7109375" style="3" customWidth="1"/>
    <col min="8" max="8" width="16.7109375" style="3" customWidth="1"/>
    <col min="9" max="9" width="2.7109375" style="3" customWidth="1"/>
    <col min="10" max="10" width="16.7109375" style="3" customWidth="1"/>
    <col min="11" max="11" width="2.7109375" style="3" customWidth="1"/>
    <col min="12" max="12" width="11.42578125" style="23"/>
    <col min="13" max="16384" width="11.42578125" style="3"/>
  </cols>
  <sheetData>
    <row r="1" spans="1:11" ht="15.75" x14ac:dyDescent="0.25">
      <c r="A1" s="311" t="s">
        <v>49</v>
      </c>
      <c r="F1" s="762"/>
      <c r="G1" s="768"/>
      <c r="H1" s="768"/>
      <c r="I1" s="768"/>
      <c r="J1" s="768"/>
      <c r="K1" s="768"/>
    </row>
    <row r="2" spans="1:11" ht="15.75" x14ac:dyDescent="0.25">
      <c r="A2" s="131" t="s">
        <v>208</v>
      </c>
      <c r="B2" s="23"/>
      <c r="C2" s="23"/>
      <c r="D2" s="23"/>
      <c r="E2" s="23"/>
      <c r="F2" s="283"/>
      <c r="G2" s="285"/>
      <c r="H2" s="285"/>
      <c r="I2" s="285"/>
      <c r="J2" s="285"/>
      <c r="K2" s="285"/>
    </row>
    <row r="3" spans="1:11" ht="15.75" x14ac:dyDescent="0.25">
      <c r="A3" s="755" t="s">
        <v>554</v>
      </c>
      <c r="B3" s="755"/>
      <c r="C3" s="755"/>
      <c r="D3" s="755"/>
      <c r="E3" s="755"/>
      <c r="F3" s="283"/>
      <c r="G3" s="285"/>
      <c r="H3" s="285"/>
      <c r="I3" s="285"/>
      <c r="J3" s="285"/>
      <c r="K3" s="285"/>
    </row>
    <row r="4" spans="1:11" ht="15.75" x14ac:dyDescent="0.25">
      <c r="A4" s="278" t="s">
        <v>7</v>
      </c>
      <c r="B4" s="278"/>
      <c r="C4" s="278"/>
      <c r="D4" s="278"/>
      <c r="E4" s="278"/>
      <c r="F4" s="283"/>
      <c r="G4" s="285"/>
      <c r="H4" s="285"/>
      <c r="I4" s="285"/>
      <c r="J4" s="285"/>
      <c r="K4" s="285"/>
    </row>
    <row r="6" spans="1:11" ht="15" x14ac:dyDescent="0.25">
      <c r="A6" s="9">
        <v>16</v>
      </c>
      <c r="B6" s="113" t="s">
        <v>266</v>
      </c>
      <c r="C6" s="23"/>
      <c r="D6" s="23"/>
      <c r="E6" s="23"/>
      <c r="F6" s="23"/>
      <c r="G6" s="23"/>
      <c r="H6" s="23"/>
      <c r="I6" s="23"/>
      <c r="J6" s="23"/>
      <c r="K6" s="23"/>
    </row>
    <row r="7" spans="1:11" ht="15" x14ac:dyDescent="0.25">
      <c r="A7" s="8"/>
      <c r="B7" s="125"/>
      <c r="C7" s="125"/>
      <c r="D7" s="125"/>
      <c r="E7" s="280"/>
      <c r="F7" s="23"/>
      <c r="G7" s="23"/>
      <c r="H7" s="309" t="s">
        <v>131</v>
      </c>
      <c r="I7" s="23"/>
      <c r="J7" s="309" t="s">
        <v>131</v>
      </c>
      <c r="K7" s="127"/>
    </row>
    <row r="8" spans="1:11" x14ac:dyDescent="0.2">
      <c r="B8" s="126" t="s">
        <v>267</v>
      </c>
      <c r="C8" s="23"/>
      <c r="D8" s="23"/>
      <c r="E8" s="23"/>
      <c r="F8" s="23"/>
      <c r="G8" s="127" t="s">
        <v>192</v>
      </c>
      <c r="H8" s="120"/>
      <c r="I8" s="127" t="s">
        <v>192</v>
      </c>
      <c r="J8" s="120"/>
      <c r="K8" s="127"/>
    </row>
    <row r="9" spans="1:11" x14ac:dyDescent="0.2">
      <c r="B9" s="126" t="s">
        <v>268</v>
      </c>
      <c r="C9" s="23"/>
      <c r="D9" s="23"/>
      <c r="E9" s="23"/>
      <c r="F9" s="23"/>
      <c r="G9" s="23"/>
      <c r="H9" s="73"/>
      <c r="I9" s="23"/>
      <c r="J9" s="73"/>
      <c r="K9" s="127"/>
    </row>
    <row r="10" spans="1:11" x14ac:dyDescent="0.2">
      <c r="B10" s="126" t="s">
        <v>269</v>
      </c>
      <c r="C10" s="23"/>
      <c r="D10" s="23"/>
      <c r="E10" s="23"/>
      <c r="F10" s="23"/>
      <c r="G10" s="23"/>
      <c r="H10" s="73"/>
      <c r="I10" s="23"/>
      <c r="J10" s="73"/>
      <c r="K10" s="127"/>
    </row>
    <row r="11" spans="1:11" ht="15.75" thickBot="1" x14ac:dyDescent="0.3">
      <c r="B11" s="23"/>
      <c r="C11" s="23"/>
      <c r="D11" s="23"/>
      <c r="E11" s="23"/>
      <c r="F11" s="23"/>
      <c r="G11" s="163" t="s">
        <v>192</v>
      </c>
      <c r="H11" s="119">
        <f>SUM(H8:H10)</f>
        <v>0</v>
      </c>
      <c r="I11" s="163" t="s">
        <v>192</v>
      </c>
      <c r="J11" s="119">
        <f>SUM(J8:J10)</f>
        <v>0</v>
      </c>
      <c r="K11" s="163"/>
    </row>
    <row r="12" spans="1:11" ht="15.75" thickTop="1" x14ac:dyDescent="0.25">
      <c r="B12" s="4"/>
      <c r="C12" s="23"/>
      <c r="D12" s="23"/>
      <c r="E12" s="23"/>
      <c r="F12" s="23"/>
      <c r="G12" s="23"/>
      <c r="H12" s="23"/>
      <c r="I12" s="23"/>
      <c r="J12" s="23"/>
      <c r="K12" s="23"/>
    </row>
    <row r="13" spans="1:11" ht="15" x14ac:dyDescent="0.25">
      <c r="A13" s="9">
        <v>17</v>
      </c>
      <c r="B13" s="4" t="s">
        <v>160</v>
      </c>
    </row>
    <row r="14" spans="1:11" ht="15" x14ac:dyDescent="0.25">
      <c r="A14" s="9"/>
      <c r="H14" s="306" t="s">
        <v>131</v>
      </c>
      <c r="J14" s="306" t="s">
        <v>131</v>
      </c>
      <c r="K14" s="252"/>
    </row>
    <row r="15" spans="1:11" x14ac:dyDescent="0.2">
      <c r="A15" s="10"/>
      <c r="B15" s="3" t="s">
        <v>270</v>
      </c>
      <c r="G15" s="252" t="s">
        <v>192</v>
      </c>
      <c r="H15" s="32"/>
      <c r="I15" s="252" t="s">
        <v>192</v>
      </c>
      <c r="J15" s="68"/>
      <c r="K15" s="252"/>
    </row>
    <row r="16" spans="1:11" x14ac:dyDescent="0.2">
      <c r="A16" s="10"/>
      <c r="B16" s="3" t="s">
        <v>271</v>
      </c>
      <c r="G16" s="252"/>
      <c r="H16" s="32"/>
      <c r="I16" s="252"/>
      <c r="J16" s="68"/>
      <c r="K16" s="252"/>
    </row>
    <row r="17" spans="1:11" ht="15.75" thickBot="1" x14ac:dyDescent="0.3">
      <c r="A17" s="10"/>
      <c r="G17" s="220" t="s">
        <v>192</v>
      </c>
      <c r="H17" s="55">
        <f>H15-H16</f>
        <v>0</v>
      </c>
      <c r="I17" s="220" t="s">
        <v>192</v>
      </c>
      <c r="J17" s="70">
        <f>J15-J16</f>
        <v>0</v>
      </c>
      <c r="K17" s="220"/>
    </row>
    <row r="18" spans="1:11" ht="15.75" thickTop="1" x14ac:dyDescent="0.25">
      <c r="A18" s="10"/>
      <c r="G18" s="220"/>
      <c r="H18" s="319"/>
      <c r="I18" s="220"/>
      <c r="J18" s="89"/>
      <c r="K18" s="220"/>
    </row>
    <row r="19" spans="1:11" ht="29.25" customHeight="1" x14ac:dyDescent="0.25">
      <c r="A19" s="10"/>
      <c r="B19" s="771" t="s">
        <v>560</v>
      </c>
      <c r="C19" s="771"/>
      <c r="D19" s="771"/>
      <c r="E19" s="771"/>
      <c r="F19" s="771"/>
      <c r="G19" s="771"/>
      <c r="H19" s="771"/>
      <c r="I19" s="771"/>
      <c r="J19" s="771"/>
      <c r="K19" s="220"/>
    </row>
    <row r="21" spans="1:11" ht="15" x14ac:dyDescent="0.25">
      <c r="A21" s="9">
        <v>18</v>
      </c>
      <c r="B21" s="113" t="s">
        <v>272</v>
      </c>
      <c r="C21" s="23"/>
      <c r="D21" s="23"/>
      <c r="E21" s="23"/>
      <c r="F21" s="23"/>
    </row>
    <row r="22" spans="1:11" x14ac:dyDescent="0.2">
      <c r="B22" s="23"/>
      <c r="C22" s="23"/>
      <c r="D22" s="23"/>
      <c r="E22" s="23"/>
      <c r="F22" s="23"/>
    </row>
    <row r="23" spans="1:11" ht="15" x14ac:dyDescent="0.25">
      <c r="A23" s="9">
        <v>19</v>
      </c>
      <c r="B23" s="113" t="s">
        <v>273</v>
      </c>
      <c r="C23" s="23"/>
      <c r="D23" s="23"/>
      <c r="E23" s="23"/>
      <c r="F23" s="23"/>
    </row>
    <row r="24" spans="1:11" ht="15" x14ac:dyDescent="0.25">
      <c r="A24" s="9"/>
      <c r="B24" s="113"/>
      <c r="C24" s="23"/>
      <c r="D24" s="23"/>
      <c r="E24" s="23"/>
      <c r="F24" s="23"/>
    </row>
    <row r="25" spans="1:11" ht="15" x14ac:dyDescent="0.25">
      <c r="A25" s="9">
        <v>20</v>
      </c>
      <c r="B25" s="113" t="s">
        <v>274</v>
      </c>
      <c r="C25" s="23"/>
      <c r="D25" s="23"/>
      <c r="E25" s="23"/>
      <c r="F25" s="23"/>
    </row>
    <row r="26" spans="1:11" ht="15" x14ac:dyDescent="0.25">
      <c r="A26" s="9"/>
      <c r="B26" s="122"/>
      <c r="C26" s="23"/>
      <c r="D26" s="23"/>
      <c r="E26" s="23"/>
      <c r="F26" s="23"/>
    </row>
    <row r="27" spans="1:11" ht="15" x14ac:dyDescent="0.25">
      <c r="A27" s="42"/>
      <c r="B27" s="23" t="s">
        <v>275</v>
      </c>
      <c r="C27" s="23"/>
      <c r="D27" s="23"/>
      <c r="E27" s="23"/>
      <c r="F27" s="23"/>
      <c r="K27" s="252"/>
    </row>
    <row r="28" spans="1:11" ht="15" x14ac:dyDescent="0.25">
      <c r="B28" s="23"/>
      <c r="C28" s="23"/>
      <c r="D28" s="23"/>
      <c r="E28" s="23"/>
      <c r="F28" s="23"/>
      <c r="H28" s="306" t="s">
        <v>131</v>
      </c>
      <c r="J28" s="306" t="s">
        <v>131</v>
      </c>
      <c r="K28" s="220"/>
    </row>
    <row r="29" spans="1:11" x14ac:dyDescent="0.2">
      <c r="B29" s="3" t="s">
        <v>15</v>
      </c>
      <c r="G29" s="252" t="s">
        <v>192</v>
      </c>
      <c r="H29" s="68"/>
      <c r="I29" s="252" t="s">
        <v>192</v>
      </c>
      <c r="J29" s="68"/>
    </row>
    <row r="30" spans="1:11" x14ac:dyDescent="0.2">
      <c r="B30" s="3" t="s">
        <v>276</v>
      </c>
      <c r="H30" s="68"/>
      <c r="J30" s="68"/>
    </row>
    <row r="31" spans="1:11" ht="15.75" thickBot="1" x14ac:dyDescent="0.3">
      <c r="G31" s="220" t="s">
        <v>192</v>
      </c>
      <c r="H31" s="70">
        <f>SUM(H29:H30)</f>
        <v>0</v>
      </c>
      <c r="I31" s="220" t="s">
        <v>192</v>
      </c>
      <c r="J31" s="70">
        <f>SUM(J29:J30)</f>
        <v>0</v>
      </c>
    </row>
    <row r="32" spans="1:11" ht="15.75" thickTop="1" thickBot="1" x14ac:dyDescent="0.25"/>
    <row r="33" spans="1:12" ht="15" customHeight="1" thickBot="1" x14ac:dyDescent="0.3">
      <c r="A33" s="9">
        <v>21</v>
      </c>
      <c r="B33" s="320" t="s">
        <v>277</v>
      </c>
    </row>
    <row r="34" spans="1:12" x14ac:dyDescent="0.2">
      <c r="B34" s="29"/>
      <c r="C34" s="29"/>
      <c r="D34" s="29"/>
      <c r="E34" s="29"/>
      <c r="F34" s="29"/>
      <c r="G34" s="30"/>
      <c r="H34" s="30"/>
    </row>
    <row r="35" spans="1:12" s="20" customFormat="1" ht="28.5" customHeight="1" x14ac:dyDescent="0.25">
      <c r="B35" s="228" t="s">
        <v>278</v>
      </c>
      <c r="C35" s="228" t="s">
        <v>279</v>
      </c>
      <c r="D35" s="778" t="s">
        <v>280</v>
      </c>
      <c r="E35" s="779"/>
      <c r="F35" s="779"/>
      <c r="G35" s="779"/>
      <c r="H35" s="779"/>
      <c r="I35" s="774" t="s">
        <v>281</v>
      </c>
      <c r="J35" s="775"/>
      <c r="L35" s="124"/>
    </row>
    <row r="36" spans="1:12" x14ac:dyDescent="0.2">
      <c r="B36" s="111"/>
      <c r="C36" s="41"/>
      <c r="D36" s="772"/>
      <c r="E36" s="773"/>
      <c r="F36" s="773"/>
      <c r="G36" s="773"/>
      <c r="H36" s="773"/>
      <c r="I36" s="776"/>
      <c r="J36" s="777"/>
    </row>
    <row r="37" spans="1:12" x14ac:dyDescent="0.2">
      <c r="B37" s="111"/>
      <c r="C37" s="41"/>
      <c r="D37" s="772"/>
      <c r="E37" s="773"/>
      <c r="F37" s="773"/>
      <c r="G37" s="773"/>
      <c r="H37" s="773"/>
      <c r="I37" s="776"/>
      <c r="J37" s="777"/>
    </row>
    <row r="38" spans="1:12" x14ac:dyDescent="0.2">
      <c r="B38" s="111"/>
      <c r="C38" s="41"/>
      <c r="D38" s="772"/>
      <c r="E38" s="773"/>
      <c r="F38" s="773"/>
      <c r="G38" s="773"/>
      <c r="H38" s="773"/>
      <c r="I38" s="776"/>
      <c r="J38" s="777"/>
    </row>
    <row r="39" spans="1:12" x14ac:dyDescent="0.2">
      <c r="B39" s="111"/>
      <c r="C39" s="41"/>
      <c r="D39" s="772"/>
      <c r="E39" s="773"/>
      <c r="F39" s="773"/>
      <c r="G39" s="773"/>
      <c r="H39" s="773"/>
      <c r="I39" s="776"/>
      <c r="J39" s="777"/>
    </row>
    <row r="40" spans="1:12" x14ac:dyDescent="0.2">
      <c r="B40" s="111"/>
      <c r="C40" s="41"/>
      <c r="D40" s="772"/>
      <c r="E40" s="773"/>
      <c r="F40" s="773"/>
      <c r="G40" s="773"/>
      <c r="H40" s="773"/>
      <c r="I40" s="776"/>
      <c r="J40" s="777"/>
    </row>
    <row r="41" spans="1:12" x14ac:dyDescent="0.2">
      <c r="B41" s="111"/>
      <c r="C41" s="41"/>
      <c r="D41" s="772"/>
      <c r="E41" s="773"/>
      <c r="F41" s="773"/>
      <c r="G41" s="773"/>
      <c r="H41" s="773"/>
      <c r="I41" s="776"/>
      <c r="J41" s="777"/>
    </row>
    <row r="42" spans="1:12" x14ac:dyDescent="0.2">
      <c r="B42" s="111"/>
      <c r="C42" s="41"/>
      <c r="D42" s="772"/>
      <c r="E42" s="773"/>
      <c r="F42" s="773"/>
      <c r="G42" s="773"/>
      <c r="H42" s="773"/>
      <c r="I42" s="776"/>
      <c r="J42" s="777"/>
    </row>
    <row r="43" spans="1:12" x14ac:dyDescent="0.2">
      <c r="B43" s="111"/>
      <c r="C43" s="41"/>
      <c r="D43" s="772"/>
      <c r="E43" s="773"/>
      <c r="F43" s="773"/>
      <c r="G43" s="773"/>
      <c r="H43" s="773"/>
      <c r="I43" s="776"/>
      <c r="J43" s="777"/>
    </row>
    <row r="44" spans="1:12" x14ac:dyDescent="0.2">
      <c r="I44" s="22"/>
    </row>
    <row r="45" spans="1:12" ht="15" x14ac:dyDescent="0.25">
      <c r="A45" s="4" t="s">
        <v>282</v>
      </c>
      <c r="B45" s="19" t="s">
        <v>564</v>
      </c>
    </row>
    <row r="46" spans="1:12" ht="15" x14ac:dyDescent="0.25">
      <c r="A46" s="4"/>
      <c r="B46" s="19"/>
    </row>
    <row r="47" spans="1:12" ht="15" x14ac:dyDescent="0.25">
      <c r="B47" s="4" t="s">
        <v>568</v>
      </c>
    </row>
    <row r="48" spans="1:12" x14ac:dyDescent="0.2">
      <c r="B48" s="771" t="s">
        <v>283</v>
      </c>
      <c r="C48" s="771"/>
      <c r="D48" s="771"/>
      <c r="E48" s="771"/>
      <c r="F48" s="771"/>
      <c r="G48" s="771"/>
      <c r="H48" s="771"/>
      <c r="I48" s="771"/>
      <c r="J48" s="771"/>
    </row>
    <row r="49" spans="1:13" x14ac:dyDescent="0.2">
      <c r="B49" s="6"/>
    </row>
    <row r="50" spans="1:13" ht="60" customHeight="1" x14ac:dyDescent="0.2">
      <c r="B50" s="780" t="s">
        <v>558</v>
      </c>
      <c r="C50" s="780"/>
      <c r="D50" s="780"/>
      <c r="E50" s="780"/>
      <c r="F50" s="780"/>
      <c r="G50" s="780"/>
      <c r="H50" s="780"/>
      <c r="I50" s="780"/>
      <c r="J50" s="780"/>
    </row>
    <row r="51" spans="1:13" x14ac:dyDescent="0.2">
      <c r="B51" s="6"/>
    </row>
    <row r="52" spans="1:13" ht="29.25" customHeight="1" x14ac:dyDescent="0.2">
      <c r="B52" s="780" t="s">
        <v>565</v>
      </c>
      <c r="C52" s="780"/>
      <c r="D52" s="780"/>
      <c r="E52" s="780"/>
      <c r="F52" s="780"/>
      <c r="G52" s="780"/>
      <c r="H52" s="780"/>
      <c r="I52" s="780"/>
      <c r="J52" s="780"/>
    </row>
    <row r="53" spans="1:13" ht="16.5" customHeight="1" x14ac:dyDescent="0.2">
      <c r="B53" s="781"/>
      <c r="C53" s="781"/>
      <c r="D53" s="781"/>
      <c r="E53" s="781"/>
      <c r="F53" s="781"/>
      <c r="G53" s="781"/>
      <c r="H53" s="781"/>
      <c r="I53" s="781"/>
      <c r="J53" s="781"/>
    </row>
    <row r="54" spans="1:13" ht="16.5" customHeight="1" x14ac:dyDescent="0.2">
      <c r="B54" s="780" t="s">
        <v>529</v>
      </c>
      <c r="C54" s="780"/>
      <c r="D54" s="780"/>
      <c r="E54" s="780"/>
      <c r="F54" s="780"/>
      <c r="G54" s="780"/>
      <c r="H54" s="780"/>
      <c r="I54" s="780"/>
      <c r="J54" s="780"/>
    </row>
    <row r="55" spans="1:13" ht="16.5" customHeight="1" x14ac:dyDescent="0.2">
      <c r="B55" s="781"/>
      <c r="C55" s="781"/>
      <c r="D55" s="781"/>
      <c r="E55" s="781"/>
      <c r="F55" s="781"/>
      <c r="G55" s="781"/>
      <c r="H55" s="781"/>
      <c r="I55" s="781"/>
      <c r="J55" s="781"/>
    </row>
    <row r="56" spans="1:13" ht="15" x14ac:dyDescent="0.25">
      <c r="A56" s="4"/>
      <c r="B56" s="4" t="s">
        <v>567</v>
      </c>
    </row>
    <row r="57" spans="1:13" ht="29.25" customHeight="1" x14ac:dyDescent="0.2">
      <c r="B57" s="780" t="s">
        <v>284</v>
      </c>
      <c r="C57" s="780"/>
      <c r="D57" s="780"/>
      <c r="E57" s="780"/>
      <c r="F57" s="780"/>
      <c r="G57" s="780"/>
      <c r="H57" s="780"/>
      <c r="I57" s="780"/>
      <c r="J57" s="780"/>
    </row>
    <row r="59" spans="1:13" ht="58.5" customHeight="1" x14ac:dyDescent="0.2">
      <c r="B59" s="780" t="s">
        <v>566</v>
      </c>
      <c r="C59" s="780"/>
      <c r="D59" s="780"/>
      <c r="E59" s="780"/>
      <c r="F59" s="780"/>
      <c r="G59" s="780"/>
      <c r="H59" s="780"/>
      <c r="I59" s="780"/>
      <c r="J59" s="780"/>
    </row>
    <row r="61" spans="1:13" ht="44.25" customHeight="1" x14ac:dyDescent="0.2">
      <c r="B61" s="780" t="s">
        <v>563</v>
      </c>
      <c r="C61" s="780"/>
      <c r="D61" s="780"/>
      <c r="E61" s="780"/>
      <c r="F61" s="780"/>
      <c r="G61" s="780"/>
      <c r="H61" s="780"/>
      <c r="I61" s="780"/>
      <c r="J61" s="780"/>
      <c r="K61" s="269"/>
      <c r="L61" s="269"/>
      <c r="M61" s="269"/>
    </row>
  </sheetData>
  <mergeCells count="30">
    <mergeCell ref="B57:J57"/>
    <mergeCell ref="B59:J59"/>
    <mergeCell ref="B61:J61"/>
    <mergeCell ref="B50:J50"/>
    <mergeCell ref="B52:J52"/>
    <mergeCell ref="B53:J53"/>
    <mergeCell ref="B54:J54"/>
    <mergeCell ref="B55:J55"/>
    <mergeCell ref="D39:H39"/>
    <mergeCell ref="A3:E3"/>
    <mergeCell ref="F1:K1"/>
    <mergeCell ref="D40:H40"/>
    <mergeCell ref="D41:H41"/>
    <mergeCell ref="B19:J19"/>
    <mergeCell ref="B48:J48"/>
    <mergeCell ref="D42:H42"/>
    <mergeCell ref="D43:H43"/>
    <mergeCell ref="I35:J35"/>
    <mergeCell ref="I36:J36"/>
    <mergeCell ref="I37:J37"/>
    <mergeCell ref="I38:J38"/>
    <mergeCell ref="I39:J39"/>
    <mergeCell ref="I40:J40"/>
    <mergeCell ref="I41:J41"/>
    <mergeCell ref="I42:J42"/>
    <mergeCell ref="I43:J43"/>
    <mergeCell ref="D35:H35"/>
    <mergeCell ref="D36:H36"/>
    <mergeCell ref="D37:H37"/>
    <mergeCell ref="D38:H38"/>
  </mergeCells>
  <pageMargins left="0.63" right="0.74" top="0.74803149606299213" bottom="0.74803149606299213" header="0.31496062992125984" footer="0.31496062992125984"/>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zoomScaleNormal="100" workbookViewId="0">
      <selection activeCell="L29" sqref="L29"/>
    </sheetView>
  </sheetViews>
  <sheetFormatPr baseColWidth="10" defaultColWidth="11.42578125" defaultRowHeight="15" x14ac:dyDescent="0.2"/>
  <cols>
    <col min="1" max="1" width="4.5703125" style="1" customWidth="1"/>
    <col min="2" max="6" width="11.42578125" style="1"/>
    <col min="7" max="7" width="2.7109375" style="1" customWidth="1"/>
    <col min="8" max="8" width="14.28515625" style="1" customWidth="1"/>
    <col min="9" max="9" width="2.7109375" style="66" customWidth="1"/>
    <col min="10" max="10" width="14.28515625" style="1" customWidth="1"/>
    <col min="11" max="11" width="2.7109375" style="66" customWidth="1"/>
    <col min="12" max="16384" width="11.42578125" style="1"/>
  </cols>
  <sheetData>
    <row r="1" spans="1:11" ht="15.75" x14ac:dyDescent="0.25">
      <c r="A1" s="312" t="s">
        <v>49</v>
      </c>
      <c r="B1" s="270"/>
      <c r="C1" s="270"/>
      <c r="D1" s="131"/>
      <c r="E1" s="270"/>
      <c r="G1" s="2"/>
    </row>
    <row r="2" spans="1:11" ht="15.75" x14ac:dyDescent="0.25">
      <c r="A2" s="755" t="s">
        <v>285</v>
      </c>
      <c r="B2" s="755"/>
      <c r="C2" s="755"/>
      <c r="D2" s="755"/>
      <c r="E2" s="755"/>
      <c r="F2" s="282"/>
    </row>
    <row r="3" spans="1:11" ht="15.75" x14ac:dyDescent="0.25">
      <c r="A3" s="755" t="s">
        <v>554</v>
      </c>
      <c r="B3" s="755"/>
      <c r="C3" s="755"/>
      <c r="D3" s="278"/>
      <c r="E3" s="278"/>
      <c r="F3" s="282"/>
    </row>
    <row r="4" spans="1:11" ht="15.75" x14ac:dyDescent="0.25">
      <c r="A4" s="131" t="s">
        <v>7</v>
      </c>
      <c r="B4" s="270"/>
      <c r="C4" s="270"/>
      <c r="D4" s="270"/>
      <c r="E4" s="270"/>
    </row>
    <row r="5" spans="1:11" s="44" customFormat="1" x14ac:dyDescent="0.25">
      <c r="A5" s="220"/>
      <c r="B5" s="220"/>
      <c r="C5" s="220"/>
      <c r="D5" s="220"/>
      <c r="E5" s="220"/>
      <c r="F5" s="220"/>
      <c r="G5" s="220"/>
      <c r="H5" s="85" t="s">
        <v>286</v>
      </c>
      <c r="I5" s="220"/>
      <c r="J5" s="85" t="s">
        <v>286</v>
      </c>
      <c r="K5" s="220"/>
    </row>
    <row r="6" spans="1:11" s="44" customFormat="1" x14ac:dyDescent="0.25">
      <c r="A6" s="220"/>
      <c r="B6" s="220"/>
      <c r="C6" s="220"/>
      <c r="D6" s="220"/>
      <c r="E6" s="220"/>
      <c r="F6" s="220"/>
      <c r="G6" s="220"/>
      <c r="H6" s="85"/>
      <c r="I6" s="220"/>
      <c r="J6" s="85"/>
      <c r="K6" s="220"/>
    </row>
    <row r="7" spans="1:11" ht="15.75" x14ac:dyDescent="0.25">
      <c r="A7" s="220" t="s">
        <v>287</v>
      </c>
      <c r="B7" s="763" t="s">
        <v>12</v>
      </c>
      <c r="C7" s="763"/>
      <c r="D7" s="763"/>
      <c r="F7" s="37"/>
      <c r="G7" s="128"/>
      <c r="H7" s="310" t="s">
        <v>131</v>
      </c>
      <c r="I7" s="128"/>
      <c r="J7" s="310" t="s">
        <v>131</v>
      </c>
      <c r="K7" s="128"/>
    </row>
    <row r="8" spans="1:11" x14ac:dyDescent="0.2">
      <c r="B8" s="3" t="s">
        <v>288</v>
      </c>
      <c r="C8" s="3"/>
      <c r="D8" s="3"/>
      <c r="E8" s="3"/>
      <c r="F8" s="33"/>
      <c r="G8" s="252" t="s">
        <v>192</v>
      </c>
      <c r="H8" s="67"/>
      <c r="I8" s="252" t="s">
        <v>192</v>
      </c>
      <c r="J8" s="68"/>
      <c r="K8" s="252"/>
    </row>
    <row r="9" spans="1:11" x14ac:dyDescent="0.2">
      <c r="B9" s="3" t="s">
        <v>289</v>
      </c>
      <c r="C9" s="3"/>
      <c r="D9" s="3"/>
      <c r="E9" s="3"/>
      <c r="F9" s="33"/>
      <c r="G9" s="252"/>
      <c r="H9" s="68"/>
      <c r="I9" s="252"/>
      <c r="J9" s="68"/>
      <c r="K9" s="252"/>
    </row>
    <row r="10" spans="1:11" x14ac:dyDescent="0.2">
      <c r="B10" s="3" t="s">
        <v>290</v>
      </c>
      <c r="C10" s="3"/>
      <c r="D10" s="3"/>
      <c r="E10" s="3"/>
      <c r="F10" s="33"/>
      <c r="G10" s="252"/>
      <c r="H10" s="68"/>
      <c r="I10" s="252"/>
      <c r="J10" s="68"/>
      <c r="K10" s="252"/>
    </row>
    <row r="11" spans="1:11" x14ac:dyDescent="0.2">
      <c r="B11" s="3" t="s">
        <v>291</v>
      </c>
      <c r="C11" s="3"/>
      <c r="D11" s="3"/>
      <c r="E11" s="3"/>
      <c r="F11" s="33"/>
      <c r="G11" s="252"/>
      <c r="H11" s="49"/>
      <c r="I11" s="252"/>
      <c r="J11" s="68"/>
      <c r="K11" s="252"/>
    </row>
    <row r="12" spans="1:11" x14ac:dyDescent="0.2">
      <c r="B12" s="3" t="s">
        <v>292</v>
      </c>
      <c r="C12" s="3"/>
      <c r="D12" s="3"/>
      <c r="E12" s="3"/>
      <c r="F12" s="33"/>
      <c r="G12" s="252"/>
      <c r="H12" s="49"/>
      <c r="I12" s="252"/>
      <c r="J12" s="68"/>
      <c r="K12" s="252"/>
    </row>
    <row r="13" spans="1:11" x14ac:dyDescent="0.2">
      <c r="B13" s="764" t="s">
        <v>293</v>
      </c>
      <c r="C13" s="764"/>
      <c r="D13" s="764"/>
      <c r="E13" s="764"/>
      <c r="F13" s="764"/>
      <c r="G13" s="252"/>
      <c r="H13" s="68"/>
      <c r="I13" s="252"/>
      <c r="J13" s="68"/>
      <c r="K13" s="252"/>
    </row>
    <row r="14" spans="1:11" x14ac:dyDescent="0.2">
      <c r="B14" s="764" t="s">
        <v>294</v>
      </c>
      <c r="C14" s="764"/>
      <c r="D14" s="764"/>
      <c r="E14" s="764"/>
      <c r="F14" s="33"/>
      <c r="G14" s="252"/>
      <c r="H14" s="68"/>
      <c r="I14" s="252"/>
      <c r="J14" s="68"/>
      <c r="K14" s="252"/>
    </row>
    <row r="15" spans="1:11" x14ac:dyDescent="0.2">
      <c r="B15" s="764" t="s">
        <v>295</v>
      </c>
      <c r="C15" s="764"/>
      <c r="D15" s="764"/>
      <c r="E15" s="23"/>
      <c r="F15" s="33"/>
      <c r="G15" s="252"/>
      <c r="H15" s="68"/>
      <c r="I15" s="252"/>
      <c r="J15" s="68"/>
      <c r="K15" s="252"/>
    </row>
    <row r="16" spans="1:11" x14ac:dyDescent="0.2">
      <c r="B16" s="23" t="s">
        <v>296</v>
      </c>
      <c r="C16" s="23"/>
      <c r="D16" s="23"/>
      <c r="E16" s="23"/>
      <c r="F16" s="33"/>
      <c r="G16" s="252"/>
      <c r="H16" s="68"/>
      <c r="I16" s="252"/>
      <c r="J16" s="68"/>
      <c r="K16" s="252"/>
    </row>
    <row r="17" spans="1:11" x14ac:dyDescent="0.2">
      <c r="B17" s="3" t="s">
        <v>297</v>
      </c>
      <c r="C17" s="3"/>
      <c r="D17" s="3"/>
      <c r="E17" s="3"/>
      <c r="F17" s="33"/>
      <c r="G17" s="252"/>
      <c r="H17" s="68"/>
      <c r="I17" s="252"/>
      <c r="J17" s="68"/>
      <c r="K17" s="252"/>
    </row>
    <row r="18" spans="1:11" x14ac:dyDescent="0.2">
      <c r="E18" s="3"/>
      <c r="F18" s="33"/>
      <c r="G18" s="252"/>
      <c r="H18" s="68"/>
      <c r="I18" s="252"/>
      <c r="J18" s="68"/>
      <c r="K18" s="252"/>
    </row>
    <row r="19" spans="1:11" ht="16.5" thickBot="1" x14ac:dyDescent="0.3">
      <c r="B19" s="3"/>
      <c r="C19" s="3"/>
      <c r="D19" s="3"/>
      <c r="E19" s="3"/>
      <c r="F19" s="33"/>
      <c r="G19" s="220" t="s">
        <v>192</v>
      </c>
      <c r="H19" s="70">
        <f>H8-H9-H10-H11-H13-H18-H16-H17</f>
        <v>0</v>
      </c>
      <c r="I19" s="220" t="s">
        <v>192</v>
      </c>
      <c r="J19" s="70">
        <f>J8-J9-J10-J11-J13-J18-J16-J17</f>
        <v>0</v>
      </c>
      <c r="K19" s="220"/>
    </row>
    <row r="20" spans="1:11" ht="15.75" thickTop="1" x14ac:dyDescent="0.2">
      <c r="F20" s="39"/>
      <c r="G20" s="66"/>
    </row>
    <row r="21" spans="1:11" x14ac:dyDescent="0.2">
      <c r="A21" s="18" t="s">
        <v>298</v>
      </c>
      <c r="B21" s="19" t="s">
        <v>13</v>
      </c>
      <c r="C21" s="3"/>
      <c r="D21" s="3"/>
      <c r="E21" s="3"/>
      <c r="F21" s="33"/>
      <c r="G21" s="252"/>
      <c r="H21" s="3"/>
      <c r="I21" s="252"/>
      <c r="J21" s="3"/>
      <c r="K21" s="252"/>
    </row>
    <row r="22" spans="1:11" x14ac:dyDescent="0.2">
      <c r="A22" s="18"/>
      <c r="B22" s="782" t="s">
        <v>299</v>
      </c>
      <c r="C22" s="782"/>
      <c r="D22" s="782"/>
      <c r="E22" s="3"/>
      <c r="F22" s="33"/>
      <c r="G22" s="252" t="s">
        <v>192</v>
      </c>
      <c r="H22" s="3"/>
      <c r="I22" s="252" t="s">
        <v>192</v>
      </c>
      <c r="J22" s="3"/>
      <c r="K22" s="252"/>
    </row>
    <row r="23" spans="1:11" x14ac:dyDescent="0.2">
      <c r="A23" s="3"/>
      <c r="B23" s="3" t="s">
        <v>300</v>
      </c>
      <c r="C23" s="3"/>
      <c r="D23" s="3"/>
      <c r="E23" s="3"/>
      <c r="F23" s="33"/>
      <c r="H23" s="68"/>
      <c r="I23" s="1"/>
      <c r="J23" s="68"/>
      <c r="K23" s="252"/>
    </row>
    <row r="24" spans="1:11" x14ac:dyDescent="0.2">
      <c r="A24" s="3"/>
      <c r="B24" s="3" t="s">
        <v>301</v>
      </c>
      <c r="C24" s="3"/>
      <c r="D24" s="3"/>
      <c r="E24" s="3"/>
      <c r="F24" s="33"/>
      <c r="G24" s="252"/>
      <c r="H24" s="68"/>
      <c r="I24" s="252"/>
      <c r="J24" s="68"/>
      <c r="K24" s="252"/>
    </row>
    <row r="25" spans="1:11" x14ac:dyDescent="0.2">
      <c r="A25" s="3"/>
      <c r="B25" s="3" t="s">
        <v>302</v>
      </c>
      <c r="C25" s="3"/>
      <c r="D25" s="3"/>
      <c r="E25" s="3"/>
      <c r="F25" s="33"/>
      <c r="G25" s="252"/>
      <c r="H25" s="68"/>
      <c r="I25" s="252"/>
      <c r="J25" s="68"/>
      <c r="K25" s="252"/>
    </row>
    <row r="26" spans="1:11" x14ac:dyDescent="0.2">
      <c r="A26" s="3"/>
      <c r="B26" s="3" t="s">
        <v>303</v>
      </c>
      <c r="C26" s="3"/>
      <c r="D26" s="3"/>
      <c r="E26" s="3"/>
      <c r="F26" s="33"/>
      <c r="G26" s="252"/>
      <c r="H26" s="68"/>
      <c r="I26" s="252"/>
      <c r="J26" s="68"/>
      <c r="K26" s="252"/>
    </row>
    <row r="27" spans="1:11" x14ac:dyDescent="0.2">
      <c r="A27" s="3"/>
      <c r="B27" s="3" t="s">
        <v>304</v>
      </c>
      <c r="C27" s="3"/>
      <c r="D27" s="3"/>
      <c r="E27" s="3"/>
      <c r="F27" s="33"/>
      <c r="G27" s="252"/>
      <c r="H27" s="68"/>
      <c r="I27" s="252"/>
      <c r="J27" s="68"/>
      <c r="K27" s="252"/>
    </row>
    <row r="28" spans="1:11" x14ac:dyDescent="0.2">
      <c r="A28" s="3"/>
      <c r="B28" s="3" t="s">
        <v>305</v>
      </c>
      <c r="C28" s="3"/>
      <c r="D28" s="3"/>
      <c r="E28" s="3"/>
      <c r="F28" s="33"/>
      <c r="G28" s="252"/>
      <c r="H28" s="68"/>
      <c r="I28" s="252"/>
      <c r="J28" s="68"/>
      <c r="K28" s="252"/>
    </row>
    <row r="29" spans="1:11" x14ac:dyDescent="0.2">
      <c r="A29" s="3"/>
      <c r="B29" s="3" t="s">
        <v>306</v>
      </c>
      <c r="C29" s="3"/>
      <c r="D29" s="3"/>
      <c r="E29" s="3"/>
      <c r="F29" s="33"/>
      <c r="G29" s="252"/>
      <c r="H29" s="68"/>
      <c r="I29" s="252"/>
      <c r="J29" s="68"/>
      <c r="K29" s="252"/>
    </row>
    <row r="30" spans="1:11" x14ac:dyDescent="0.2">
      <c r="A30" s="3"/>
      <c r="B30" s="3" t="s">
        <v>307</v>
      </c>
      <c r="C30" s="3"/>
      <c r="D30" s="3"/>
      <c r="E30" s="3"/>
      <c r="F30" s="33"/>
      <c r="G30" s="252"/>
      <c r="H30" s="68"/>
      <c r="I30" s="252"/>
      <c r="J30" s="68"/>
      <c r="K30" s="252"/>
    </row>
    <row r="31" spans="1:11" x14ac:dyDescent="0.2">
      <c r="A31" s="3"/>
      <c r="B31" s="23" t="s">
        <v>308</v>
      </c>
      <c r="C31" s="23"/>
      <c r="D31" s="23"/>
      <c r="E31" s="3"/>
      <c r="F31" s="33"/>
      <c r="G31" s="252"/>
      <c r="H31" s="68"/>
      <c r="I31" s="252"/>
      <c r="J31" s="68"/>
      <c r="K31" s="252"/>
    </row>
    <row r="32" spans="1:11" x14ac:dyDescent="0.2">
      <c r="A32" s="3"/>
      <c r="B32" s="132" t="s">
        <v>309</v>
      </c>
      <c r="C32" s="23"/>
      <c r="D32" s="3"/>
      <c r="E32" s="3"/>
      <c r="F32" s="33"/>
      <c r="G32" s="252"/>
      <c r="H32" s="68"/>
      <c r="I32" s="252"/>
      <c r="J32" s="68"/>
      <c r="K32" s="252"/>
    </row>
    <row r="33" spans="1:11" ht="16.5" thickBot="1" x14ac:dyDescent="0.3">
      <c r="A33" s="3"/>
      <c r="B33" s="3"/>
      <c r="C33" s="3"/>
      <c r="D33" s="3"/>
      <c r="E33" s="3"/>
      <c r="F33" s="33"/>
      <c r="G33" s="220" t="s">
        <v>192</v>
      </c>
      <c r="H33" s="70">
        <f>SUM(H23:H32)</f>
        <v>0</v>
      </c>
      <c r="I33" s="220" t="s">
        <v>192</v>
      </c>
      <c r="J33" s="70">
        <f>SUM(J23:J32)</f>
        <v>0</v>
      </c>
      <c r="K33" s="220"/>
    </row>
    <row r="34" spans="1:11" ht="15.75" thickTop="1" x14ac:dyDescent="0.2">
      <c r="A34" s="3"/>
      <c r="B34" s="3"/>
      <c r="C34" s="3"/>
      <c r="D34" s="3"/>
      <c r="E34" s="3"/>
      <c r="F34" s="33"/>
      <c r="G34" s="252"/>
      <c r="H34" s="3"/>
      <c r="I34" s="252"/>
      <c r="J34" s="3"/>
      <c r="K34" s="252"/>
    </row>
    <row r="35" spans="1:11" x14ac:dyDescent="0.2">
      <c r="A35" s="18" t="s">
        <v>310</v>
      </c>
      <c r="B35" s="19" t="s">
        <v>14</v>
      </c>
      <c r="C35" s="3"/>
      <c r="D35" s="3"/>
      <c r="E35" s="3"/>
      <c r="F35" s="33"/>
      <c r="G35" s="252"/>
      <c r="H35" s="3"/>
      <c r="I35" s="252"/>
      <c r="J35" s="3"/>
      <c r="K35" s="252"/>
    </row>
    <row r="36" spans="1:11" x14ac:dyDescent="0.2">
      <c r="A36" s="3"/>
      <c r="B36" s="23" t="s">
        <v>311</v>
      </c>
      <c r="C36" s="23"/>
      <c r="D36" s="23"/>
      <c r="E36" s="3"/>
      <c r="F36" s="33"/>
      <c r="G36" s="252" t="s">
        <v>192</v>
      </c>
      <c r="H36" s="68"/>
      <c r="I36" s="252" t="s">
        <v>192</v>
      </c>
      <c r="J36" s="68"/>
      <c r="K36" s="252"/>
    </row>
    <row r="37" spans="1:11" x14ac:dyDescent="0.2">
      <c r="A37" s="3"/>
      <c r="B37" s="3" t="s">
        <v>312</v>
      </c>
      <c r="C37" s="3"/>
      <c r="D37" s="3"/>
      <c r="E37" s="3"/>
      <c r="F37" s="33"/>
      <c r="G37" s="252"/>
      <c r="H37" s="68"/>
      <c r="I37" s="252"/>
      <c r="J37" s="68"/>
      <c r="K37" s="252"/>
    </row>
    <row r="38" spans="1:11" x14ac:dyDescent="0.2">
      <c r="A38" s="3"/>
      <c r="B38" s="3" t="s">
        <v>313</v>
      </c>
      <c r="C38" s="3"/>
      <c r="D38" s="3"/>
      <c r="E38" s="3"/>
      <c r="F38" s="33"/>
      <c r="G38" s="252"/>
      <c r="H38" s="68"/>
      <c r="I38" s="252"/>
      <c r="J38" s="68"/>
      <c r="K38" s="252"/>
    </row>
    <row r="39" spans="1:11" x14ac:dyDescent="0.2">
      <c r="A39" s="3"/>
      <c r="B39" s="3" t="s">
        <v>314</v>
      </c>
      <c r="C39" s="3"/>
      <c r="D39" s="3"/>
      <c r="E39" s="3"/>
      <c r="F39" s="33"/>
      <c r="G39" s="252"/>
      <c r="H39" s="68"/>
      <c r="I39" s="252"/>
      <c r="J39" s="68"/>
      <c r="K39" s="252"/>
    </row>
    <row r="40" spans="1:11" x14ac:dyDescent="0.2">
      <c r="A40" s="3"/>
      <c r="B40" s="3" t="s">
        <v>315</v>
      </c>
      <c r="C40" s="3"/>
      <c r="D40" s="3"/>
      <c r="E40" s="3"/>
      <c r="F40" s="33"/>
      <c r="G40" s="252"/>
      <c r="H40" s="68"/>
      <c r="I40" s="252"/>
      <c r="J40" s="68"/>
      <c r="K40" s="252"/>
    </row>
    <row r="41" spans="1:11" x14ac:dyDescent="0.2">
      <c r="A41" s="3"/>
      <c r="B41" s="3" t="s">
        <v>316</v>
      </c>
      <c r="C41" s="3"/>
      <c r="D41" s="3"/>
      <c r="E41" s="3"/>
      <c r="F41" s="33"/>
      <c r="G41" s="252"/>
      <c r="H41" s="68"/>
      <c r="I41" s="252"/>
      <c r="J41" s="68"/>
      <c r="K41" s="252"/>
    </row>
    <row r="42" spans="1:11" x14ac:dyDescent="0.2">
      <c r="A42" s="3"/>
      <c r="B42" s="132" t="s">
        <v>161</v>
      </c>
      <c r="C42" s="23"/>
      <c r="D42" s="3"/>
      <c r="E42" s="3"/>
      <c r="F42" s="33"/>
      <c r="G42" s="252"/>
      <c r="H42" s="69"/>
      <c r="I42" s="252"/>
      <c r="J42" s="69"/>
      <c r="K42" s="252"/>
    </row>
    <row r="43" spans="1:11" ht="16.5" thickBot="1" x14ac:dyDescent="0.3">
      <c r="A43" s="3"/>
      <c r="B43" s="3"/>
      <c r="C43" s="3"/>
      <c r="D43" s="3"/>
      <c r="E43" s="3"/>
      <c r="F43" s="33"/>
      <c r="G43" s="220" t="s">
        <v>192</v>
      </c>
      <c r="H43" s="70">
        <f>SUM(H36:H42)</f>
        <v>0</v>
      </c>
      <c r="I43" s="220" t="s">
        <v>192</v>
      </c>
      <c r="J43" s="70">
        <f>SUM(J36:J42)</f>
        <v>0</v>
      </c>
      <c r="K43" s="220"/>
    </row>
    <row r="44" spans="1:11" ht="15.75" thickTop="1" x14ac:dyDescent="0.2">
      <c r="A44" s="3"/>
      <c r="B44" s="3"/>
      <c r="C44" s="3"/>
      <c r="D44" s="3"/>
      <c r="E44" s="3"/>
      <c r="F44" s="33"/>
      <c r="G44" s="252"/>
      <c r="H44" s="3"/>
      <c r="I44" s="252"/>
      <c r="J44" s="3"/>
      <c r="K44" s="252"/>
    </row>
    <row r="45" spans="1:11" x14ac:dyDescent="0.2">
      <c r="A45" s="18" t="s">
        <v>317</v>
      </c>
      <c r="B45" s="19" t="s">
        <v>15</v>
      </c>
      <c r="C45" s="3"/>
      <c r="D45" s="3"/>
      <c r="E45" s="3"/>
      <c r="F45" s="33"/>
      <c r="G45" s="252"/>
      <c r="H45" s="3"/>
      <c r="I45" s="252"/>
      <c r="J45" s="3"/>
      <c r="K45" s="252"/>
    </row>
    <row r="46" spans="1:11" x14ac:dyDescent="0.2">
      <c r="A46" s="3"/>
      <c r="B46" s="3" t="s">
        <v>231</v>
      </c>
      <c r="C46" s="3"/>
      <c r="D46" s="3"/>
      <c r="E46" s="3"/>
      <c r="F46" s="33"/>
      <c r="G46" s="252" t="s">
        <v>192</v>
      </c>
      <c r="H46" s="68"/>
      <c r="I46" s="252" t="s">
        <v>192</v>
      </c>
      <c r="J46" s="68"/>
      <c r="K46" s="252"/>
    </row>
    <row r="47" spans="1:11" x14ac:dyDescent="0.2">
      <c r="A47" s="3"/>
      <c r="B47" s="3" t="s">
        <v>318</v>
      </c>
      <c r="C47" s="3"/>
      <c r="D47" s="3"/>
      <c r="E47" s="3"/>
      <c r="F47" s="33"/>
      <c r="G47" s="252"/>
      <c r="H47" s="68"/>
      <c r="I47" s="252"/>
      <c r="J47" s="68"/>
      <c r="K47" s="252"/>
    </row>
    <row r="48" spans="1:11" x14ac:dyDescent="0.2">
      <c r="A48" s="3"/>
      <c r="B48" s="3" t="s">
        <v>319</v>
      </c>
      <c r="C48" s="3"/>
      <c r="D48" s="3"/>
      <c r="E48" s="3"/>
      <c r="F48" s="33"/>
      <c r="G48" s="252"/>
      <c r="H48" s="68"/>
      <c r="I48" s="252"/>
      <c r="J48" s="68"/>
      <c r="K48" s="252"/>
    </row>
    <row r="49" spans="1:11" x14ac:dyDescent="0.2">
      <c r="A49" s="3"/>
      <c r="B49" s="132" t="s">
        <v>161</v>
      </c>
      <c r="C49" s="23"/>
      <c r="D49" s="3"/>
      <c r="E49" s="3"/>
      <c r="F49" s="33"/>
      <c r="G49" s="252"/>
      <c r="H49" s="69"/>
      <c r="I49" s="252"/>
      <c r="J49" s="69"/>
      <c r="K49" s="252"/>
    </row>
    <row r="50" spans="1:11" ht="16.5" thickBot="1" x14ac:dyDescent="0.3">
      <c r="A50" s="3"/>
      <c r="B50" s="3"/>
      <c r="C50" s="3"/>
      <c r="D50" s="3"/>
      <c r="E50" s="3"/>
      <c r="F50" s="33"/>
      <c r="G50" s="220" t="s">
        <v>192</v>
      </c>
      <c r="H50" s="70">
        <f>SUM(H46:H49)</f>
        <v>0</v>
      </c>
      <c r="I50" s="220" t="s">
        <v>192</v>
      </c>
      <c r="J50" s="70">
        <f>SUM(J46:J49)</f>
        <v>0</v>
      </c>
      <c r="K50" s="220"/>
    </row>
    <row r="51" spans="1:11" ht="15.75" thickTop="1" x14ac:dyDescent="0.2">
      <c r="A51" s="3"/>
      <c r="B51" s="3"/>
      <c r="C51" s="3"/>
      <c r="D51" s="3"/>
      <c r="E51" s="3"/>
      <c r="F51" s="33"/>
      <c r="G51" s="33"/>
      <c r="H51" s="3"/>
      <c r="I51" s="252"/>
      <c r="J51" s="3"/>
      <c r="K51" s="252"/>
    </row>
    <row r="52" spans="1:11" x14ac:dyDescent="0.2">
      <c r="F52" s="39"/>
      <c r="G52" s="39"/>
    </row>
    <row r="53" spans="1:11" x14ac:dyDescent="0.2">
      <c r="F53" s="39"/>
      <c r="G53" s="39"/>
    </row>
    <row r="54" spans="1:11" x14ac:dyDescent="0.2">
      <c r="F54" s="39"/>
      <c r="G54" s="39"/>
    </row>
    <row r="55" spans="1:11" x14ac:dyDescent="0.2">
      <c r="F55" s="39"/>
      <c r="G55" s="39"/>
    </row>
    <row r="56" spans="1:11" x14ac:dyDescent="0.2">
      <c r="F56" s="39"/>
      <c r="G56" s="39"/>
    </row>
    <row r="57" spans="1:11" x14ac:dyDescent="0.2">
      <c r="F57" s="39"/>
      <c r="G57" s="39"/>
    </row>
    <row r="58" spans="1:11" x14ac:dyDescent="0.2">
      <c r="F58" s="39"/>
      <c r="G58" s="39"/>
    </row>
    <row r="59" spans="1:11" x14ac:dyDescent="0.2">
      <c r="F59" s="39"/>
      <c r="G59" s="39"/>
    </row>
    <row r="60" spans="1:11" x14ac:dyDescent="0.2">
      <c r="F60" s="39"/>
      <c r="G60" s="39"/>
    </row>
    <row r="61" spans="1:11" x14ac:dyDescent="0.2">
      <c r="F61" s="39"/>
      <c r="G61" s="39"/>
    </row>
    <row r="62" spans="1:11" x14ac:dyDescent="0.2">
      <c r="F62" s="39"/>
      <c r="G62" s="39"/>
    </row>
    <row r="63" spans="1:11" x14ac:dyDescent="0.2">
      <c r="F63" s="39"/>
      <c r="G63" s="39"/>
    </row>
    <row r="64" spans="1:11" x14ac:dyDescent="0.2">
      <c r="F64" s="39"/>
      <c r="G64" s="39"/>
    </row>
    <row r="65" spans="6:7" x14ac:dyDescent="0.2">
      <c r="F65" s="39"/>
      <c r="G65" s="39"/>
    </row>
    <row r="66" spans="6:7" x14ac:dyDescent="0.2">
      <c r="F66" s="39"/>
      <c r="G66" s="39"/>
    </row>
    <row r="67" spans="6:7" x14ac:dyDescent="0.2">
      <c r="F67" s="39"/>
      <c r="G67" s="39"/>
    </row>
    <row r="68" spans="6:7" x14ac:dyDescent="0.2">
      <c r="F68" s="39"/>
      <c r="G68" s="39"/>
    </row>
    <row r="69" spans="6:7" x14ac:dyDescent="0.2">
      <c r="F69" s="39"/>
      <c r="G69" s="39"/>
    </row>
    <row r="70" spans="6:7" x14ac:dyDescent="0.2">
      <c r="F70" s="39"/>
      <c r="G70" s="39"/>
    </row>
    <row r="71" spans="6:7" x14ac:dyDescent="0.2">
      <c r="F71" s="39"/>
      <c r="G71" s="39"/>
    </row>
    <row r="72" spans="6:7" x14ac:dyDescent="0.2">
      <c r="F72" s="39"/>
      <c r="G72" s="39"/>
    </row>
    <row r="73" spans="6:7" x14ac:dyDescent="0.2">
      <c r="F73" s="39"/>
      <c r="G73" s="39"/>
    </row>
    <row r="74" spans="6:7" x14ac:dyDescent="0.2">
      <c r="F74" s="39"/>
      <c r="G74" s="39"/>
    </row>
    <row r="75" spans="6:7" x14ac:dyDescent="0.2">
      <c r="F75" s="39"/>
      <c r="G75" s="39"/>
    </row>
    <row r="76" spans="6:7" x14ac:dyDescent="0.2">
      <c r="F76" s="39"/>
      <c r="G76" s="39"/>
    </row>
    <row r="77" spans="6:7" x14ac:dyDescent="0.2">
      <c r="F77" s="39"/>
      <c r="G77" s="39"/>
    </row>
    <row r="78" spans="6:7" x14ac:dyDescent="0.2">
      <c r="F78" s="39"/>
      <c r="G78" s="39"/>
    </row>
    <row r="79" spans="6:7" x14ac:dyDescent="0.2">
      <c r="F79" s="39"/>
      <c r="G79" s="39"/>
    </row>
    <row r="80" spans="6:7" x14ac:dyDescent="0.2">
      <c r="F80" s="39"/>
      <c r="G80" s="39"/>
    </row>
    <row r="81" spans="6:7" x14ac:dyDescent="0.2">
      <c r="F81" s="39"/>
      <c r="G81" s="39"/>
    </row>
    <row r="82" spans="6:7" x14ac:dyDescent="0.2">
      <c r="F82" s="39"/>
      <c r="G82" s="39"/>
    </row>
    <row r="83" spans="6:7" x14ac:dyDescent="0.2">
      <c r="F83" s="39"/>
      <c r="G83" s="39"/>
    </row>
    <row r="84" spans="6:7" x14ac:dyDescent="0.2">
      <c r="F84" s="39"/>
      <c r="G84" s="39"/>
    </row>
    <row r="85" spans="6:7" x14ac:dyDescent="0.2">
      <c r="F85" s="39"/>
      <c r="G85" s="39"/>
    </row>
    <row r="86" spans="6:7" x14ac:dyDescent="0.2">
      <c r="F86" s="39"/>
      <c r="G86" s="39"/>
    </row>
    <row r="87" spans="6:7" x14ac:dyDescent="0.2">
      <c r="F87" s="39"/>
      <c r="G87" s="39"/>
    </row>
    <row r="88" spans="6:7" x14ac:dyDescent="0.2">
      <c r="F88" s="39"/>
      <c r="G88" s="39"/>
    </row>
    <row r="89" spans="6:7" x14ac:dyDescent="0.2">
      <c r="F89" s="39"/>
      <c r="G89" s="39"/>
    </row>
    <row r="90" spans="6:7" x14ac:dyDescent="0.2">
      <c r="F90" s="39"/>
      <c r="G90" s="39"/>
    </row>
    <row r="91" spans="6:7" x14ac:dyDescent="0.2">
      <c r="F91" s="39"/>
      <c r="G91" s="39"/>
    </row>
    <row r="92" spans="6:7" x14ac:dyDescent="0.2">
      <c r="F92" s="39"/>
      <c r="G92" s="39"/>
    </row>
    <row r="93" spans="6:7" x14ac:dyDescent="0.2">
      <c r="F93" s="39"/>
      <c r="G93" s="39"/>
    </row>
    <row r="94" spans="6:7" x14ac:dyDescent="0.2">
      <c r="F94" s="39"/>
      <c r="G94" s="39"/>
    </row>
    <row r="95" spans="6:7" x14ac:dyDescent="0.2">
      <c r="F95" s="39"/>
      <c r="G95" s="39"/>
    </row>
    <row r="96" spans="6:7" x14ac:dyDescent="0.2">
      <c r="F96" s="39"/>
      <c r="G96" s="39"/>
    </row>
    <row r="97" spans="6:7" x14ac:dyDescent="0.2">
      <c r="F97" s="39"/>
      <c r="G97" s="39"/>
    </row>
    <row r="98" spans="6:7" x14ac:dyDescent="0.2">
      <c r="F98" s="39"/>
      <c r="G98" s="39"/>
    </row>
    <row r="99" spans="6:7" x14ac:dyDescent="0.2">
      <c r="F99" s="39"/>
      <c r="G99" s="39"/>
    </row>
    <row r="100" spans="6:7" x14ac:dyDescent="0.2">
      <c r="F100" s="39"/>
      <c r="G100" s="39"/>
    </row>
    <row r="101" spans="6:7" x14ac:dyDescent="0.2">
      <c r="F101" s="39"/>
      <c r="G101" s="39"/>
    </row>
    <row r="102" spans="6:7" x14ac:dyDescent="0.2">
      <c r="F102" s="39"/>
      <c r="G102" s="39"/>
    </row>
    <row r="103" spans="6:7" x14ac:dyDescent="0.2">
      <c r="F103" s="39"/>
      <c r="G103" s="39"/>
    </row>
    <row r="104" spans="6:7" x14ac:dyDescent="0.2">
      <c r="F104" s="39"/>
      <c r="G104" s="39"/>
    </row>
    <row r="105" spans="6:7" x14ac:dyDescent="0.2">
      <c r="F105" s="39"/>
      <c r="G105" s="39"/>
    </row>
    <row r="106" spans="6:7" x14ac:dyDescent="0.2">
      <c r="F106" s="39"/>
      <c r="G106" s="39"/>
    </row>
    <row r="107" spans="6:7" x14ac:dyDescent="0.2">
      <c r="F107" s="39"/>
      <c r="G107" s="39"/>
    </row>
    <row r="108" spans="6:7" x14ac:dyDescent="0.2">
      <c r="F108" s="39"/>
      <c r="G108" s="39"/>
    </row>
    <row r="109" spans="6:7" x14ac:dyDescent="0.2">
      <c r="F109" s="39"/>
      <c r="G109" s="39"/>
    </row>
    <row r="110" spans="6:7" x14ac:dyDescent="0.2">
      <c r="F110" s="39"/>
      <c r="G110" s="39"/>
    </row>
    <row r="111" spans="6:7" x14ac:dyDescent="0.2">
      <c r="F111" s="39"/>
      <c r="G111" s="39"/>
    </row>
    <row r="112" spans="6:7" x14ac:dyDescent="0.2">
      <c r="F112" s="39"/>
      <c r="G112" s="39"/>
    </row>
    <row r="113" spans="6:7" x14ac:dyDescent="0.2">
      <c r="F113" s="39"/>
      <c r="G113" s="39"/>
    </row>
    <row r="114" spans="6:7" x14ac:dyDescent="0.2">
      <c r="F114" s="39"/>
      <c r="G114" s="39"/>
    </row>
    <row r="115" spans="6:7" x14ac:dyDescent="0.2">
      <c r="F115" s="39"/>
      <c r="G115" s="39"/>
    </row>
    <row r="116" spans="6:7" x14ac:dyDescent="0.2">
      <c r="F116" s="39"/>
      <c r="G116" s="39"/>
    </row>
    <row r="117" spans="6:7" x14ac:dyDescent="0.2">
      <c r="F117" s="39"/>
      <c r="G117" s="39"/>
    </row>
    <row r="118" spans="6:7" x14ac:dyDescent="0.2">
      <c r="F118" s="39"/>
      <c r="G118" s="39"/>
    </row>
    <row r="119" spans="6:7" x14ac:dyDescent="0.2">
      <c r="F119" s="39"/>
      <c r="G119" s="39"/>
    </row>
    <row r="120" spans="6:7" x14ac:dyDescent="0.2">
      <c r="F120" s="39"/>
      <c r="G120" s="39"/>
    </row>
    <row r="121" spans="6:7" x14ac:dyDescent="0.2">
      <c r="F121" s="39"/>
      <c r="G121" s="39"/>
    </row>
    <row r="122" spans="6:7" x14ac:dyDescent="0.2">
      <c r="F122" s="39"/>
      <c r="G122" s="39"/>
    </row>
    <row r="123" spans="6:7" x14ac:dyDescent="0.2">
      <c r="F123" s="39"/>
      <c r="G123" s="39"/>
    </row>
    <row r="124" spans="6:7" x14ac:dyDescent="0.2">
      <c r="F124" s="39"/>
      <c r="G124" s="39"/>
    </row>
    <row r="125" spans="6:7" x14ac:dyDescent="0.2">
      <c r="F125" s="39"/>
      <c r="G125" s="39"/>
    </row>
    <row r="126" spans="6:7" x14ac:dyDescent="0.2">
      <c r="F126" s="39"/>
      <c r="G126" s="39"/>
    </row>
    <row r="127" spans="6:7" x14ac:dyDescent="0.2">
      <c r="F127" s="39"/>
      <c r="G127" s="39"/>
    </row>
    <row r="128" spans="6:7" x14ac:dyDescent="0.2">
      <c r="F128" s="39"/>
      <c r="G128" s="39"/>
    </row>
    <row r="129" spans="6:7" x14ac:dyDescent="0.2">
      <c r="F129" s="39"/>
      <c r="G129" s="39"/>
    </row>
    <row r="130" spans="6:7" x14ac:dyDescent="0.2">
      <c r="F130" s="39"/>
      <c r="G130" s="39"/>
    </row>
    <row r="131" spans="6:7" x14ac:dyDescent="0.2">
      <c r="F131" s="39"/>
      <c r="G131" s="39"/>
    </row>
    <row r="132" spans="6:7" x14ac:dyDescent="0.2">
      <c r="F132" s="39"/>
      <c r="G132" s="39"/>
    </row>
    <row r="133" spans="6:7" x14ac:dyDescent="0.2">
      <c r="F133" s="39"/>
      <c r="G133" s="39"/>
    </row>
    <row r="134" spans="6:7" x14ac:dyDescent="0.2">
      <c r="F134" s="39"/>
      <c r="G134" s="39"/>
    </row>
    <row r="135" spans="6:7" x14ac:dyDescent="0.2">
      <c r="F135" s="39"/>
      <c r="G135" s="39"/>
    </row>
    <row r="136" spans="6:7" x14ac:dyDescent="0.2">
      <c r="F136" s="39"/>
      <c r="G136" s="39"/>
    </row>
    <row r="137" spans="6:7" x14ac:dyDescent="0.2">
      <c r="F137" s="39"/>
      <c r="G137" s="39"/>
    </row>
    <row r="138" spans="6:7" x14ac:dyDescent="0.2">
      <c r="F138" s="39"/>
      <c r="G138" s="39"/>
    </row>
    <row r="139" spans="6:7" x14ac:dyDescent="0.2">
      <c r="F139" s="39"/>
      <c r="G139" s="39"/>
    </row>
    <row r="140" spans="6:7" x14ac:dyDescent="0.2">
      <c r="F140" s="39"/>
      <c r="G140" s="39"/>
    </row>
    <row r="141" spans="6:7" x14ac:dyDescent="0.2">
      <c r="F141" s="39"/>
      <c r="G141" s="39"/>
    </row>
    <row r="142" spans="6:7" x14ac:dyDescent="0.2">
      <c r="F142" s="39"/>
      <c r="G142" s="39"/>
    </row>
    <row r="143" spans="6:7" x14ac:dyDescent="0.2">
      <c r="F143" s="39"/>
      <c r="G143" s="39"/>
    </row>
    <row r="144" spans="6:7" x14ac:dyDescent="0.2">
      <c r="F144" s="39"/>
      <c r="G144" s="39"/>
    </row>
    <row r="145" spans="6:7" x14ac:dyDescent="0.2">
      <c r="F145" s="39"/>
      <c r="G145" s="39"/>
    </row>
    <row r="146" spans="6:7" x14ac:dyDescent="0.2">
      <c r="F146" s="39"/>
      <c r="G146" s="39"/>
    </row>
    <row r="147" spans="6:7" x14ac:dyDescent="0.2">
      <c r="F147" s="39"/>
      <c r="G147" s="39"/>
    </row>
    <row r="148" spans="6:7" x14ac:dyDescent="0.2">
      <c r="F148" s="39"/>
      <c r="G148" s="39"/>
    </row>
    <row r="149" spans="6:7" x14ac:dyDescent="0.2">
      <c r="F149" s="39"/>
      <c r="G149" s="39"/>
    </row>
    <row r="150" spans="6:7" x14ac:dyDescent="0.2">
      <c r="F150" s="39"/>
      <c r="G150" s="39"/>
    </row>
    <row r="151" spans="6:7" x14ac:dyDescent="0.2">
      <c r="F151" s="39"/>
      <c r="G151" s="39"/>
    </row>
    <row r="152" spans="6:7" x14ac:dyDescent="0.2">
      <c r="F152" s="39"/>
      <c r="G152" s="39"/>
    </row>
    <row r="153" spans="6:7" x14ac:dyDescent="0.2">
      <c r="F153" s="39"/>
      <c r="G153" s="39"/>
    </row>
    <row r="154" spans="6:7" x14ac:dyDescent="0.2">
      <c r="F154" s="39"/>
      <c r="G154" s="39"/>
    </row>
    <row r="155" spans="6:7" x14ac:dyDescent="0.2">
      <c r="F155" s="39"/>
      <c r="G155" s="39"/>
    </row>
    <row r="156" spans="6:7" x14ac:dyDescent="0.2">
      <c r="F156" s="39"/>
      <c r="G156" s="39"/>
    </row>
    <row r="157" spans="6:7" x14ac:dyDescent="0.2">
      <c r="F157" s="39"/>
      <c r="G157" s="39"/>
    </row>
    <row r="158" spans="6:7" x14ac:dyDescent="0.2">
      <c r="F158" s="39"/>
      <c r="G158" s="39"/>
    </row>
    <row r="159" spans="6:7" x14ac:dyDescent="0.2">
      <c r="F159" s="39"/>
      <c r="G159" s="39"/>
    </row>
    <row r="160" spans="6:7" x14ac:dyDescent="0.2">
      <c r="F160" s="39"/>
      <c r="G160" s="39"/>
    </row>
    <row r="161" spans="6:7" x14ac:dyDescent="0.2">
      <c r="F161" s="39"/>
      <c r="G161" s="39"/>
    </row>
    <row r="162" spans="6:7" x14ac:dyDescent="0.2">
      <c r="F162" s="39"/>
      <c r="G162" s="39"/>
    </row>
    <row r="163" spans="6:7" x14ac:dyDescent="0.2">
      <c r="F163" s="39"/>
      <c r="G163" s="39"/>
    </row>
    <row r="164" spans="6:7" x14ac:dyDescent="0.2">
      <c r="F164" s="39"/>
      <c r="G164" s="39"/>
    </row>
    <row r="165" spans="6:7" x14ac:dyDescent="0.2">
      <c r="F165" s="39"/>
      <c r="G165" s="39"/>
    </row>
    <row r="166" spans="6:7" x14ac:dyDescent="0.2">
      <c r="F166" s="39"/>
      <c r="G166" s="39"/>
    </row>
    <row r="167" spans="6:7" x14ac:dyDescent="0.2">
      <c r="F167" s="39"/>
      <c r="G167" s="39"/>
    </row>
    <row r="168" spans="6:7" x14ac:dyDescent="0.2">
      <c r="F168" s="39"/>
      <c r="G168" s="39"/>
    </row>
    <row r="169" spans="6:7" x14ac:dyDescent="0.2">
      <c r="F169" s="39"/>
      <c r="G169" s="39"/>
    </row>
    <row r="170" spans="6:7" x14ac:dyDescent="0.2">
      <c r="F170" s="39"/>
      <c r="G170" s="39"/>
    </row>
  </sheetData>
  <mergeCells count="7">
    <mergeCell ref="B22:D22"/>
    <mergeCell ref="B7:D7"/>
    <mergeCell ref="A2:E2"/>
    <mergeCell ref="A3:C3"/>
    <mergeCell ref="B13:F13"/>
    <mergeCell ref="B14:E14"/>
    <mergeCell ref="B15:D15"/>
  </mergeCells>
  <pageMargins left="0" right="0.15748031496062992" top="0.31496062992125984" bottom="0.19685039370078741" header="0.31496062992125984" footer="0.31496062992125984"/>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13" zoomScaleNormal="100" workbookViewId="0">
      <selection activeCell="N15" sqref="N15"/>
    </sheetView>
  </sheetViews>
  <sheetFormatPr baseColWidth="10" defaultColWidth="11.42578125" defaultRowHeight="15" x14ac:dyDescent="0.25"/>
  <cols>
    <col min="1" max="1" width="4.5703125" customWidth="1"/>
    <col min="7" max="7" width="2.7109375" customWidth="1"/>
    <col min="8" max="8" width="14.28515625" customWidth="1"/>
    <col min="9" max="9" width="2.7109375" style="86" customWidth="1"/>
    <col min="10" max="10" width="14.28515625" customWidth="1"/>
    <col min="11" max="11" width="2.7109375" style="86" customWidth="1"/>
  </cols>
  <sheetData>
    <row r="1" spans="1:11" s="1" customFormat="1" ht="15.75" x14ac:dyDescent="0.25">
      <c r="A1" s="312" t="s">
        <v>49</v>
      </c>
      <c r="B1" s="270"/>
      <c r="C1" s="270"/>
      <c r="D1" s="131"/>
      <c r="E1" s="270"/>
      <c r="G1" s="2"/>
      <c r="I1" s="66"/>
      <c r="K1" s="66"/>
    </row>
    <row r="2" spans="1:11" s="1" customFormat="1" ht="15.75" x14ac:dyDescent="0.25">
      <c r="A2" s="755" t="s">
        <v>320</v>
      </c>
      <c r="B2" s="755"/>
      <c r="C2" s="755"/>
      <c r="D2" s="755"/>
      <c r="E2" s="755"/>
      <c r="F2" s="282"/>
    </row>
    <row r="3" spans="1:11" s="1" customFormat="1" ht="15.75" x14ac:dyDescent="0.25">
      <c r="A3" s="317" t="s">
        <v>554</v>
      </c>
      <c r="B3" s="317"/>
      <c r="C3" s="317"/>
      <c r="D3" s="303"/>
      <c r="E3" s="278"/>
      <c r="F3" s="282"/>
    </row>
    <row r="4" spans="1:11" s="1" customFormat="1" ht="15.75" x14ac:dyDescent="0.25">
      <c r="A4" s="131" t="s">
        <v>7</v>
      </c>
      <c r="B4" s="131"/>
      <c r="C4" s="270"/>
      <c r="D4" s="270"/>
      <c r="E4" s="270"/>
      <c r="I4" s="66"/>
      <c r="K4" s="66"/>
    </row>
    <row r="5" spans="1:11" s="44" customFormat="1" x14ac:dyDescent="0.25">
      <c r="A5" s="220"/>
      <c r="B5" s="220"/>
      <c r="C5" s="220"/>
      <c r="D5" s="220"/>
      <c r="E5" s="220"/>
      <c r="F5" s="220"/>
      <c r="G5" s="220"/>
      <c r="H5" s="85" t="s">
        <v>286</v>
      </c>
      <c r="I5" s="220"/>
      <c r="J5" s="85" t="s">
        <v>286</v>
      </c>
      <c r="K5" s="220"/>
    </row>
    <row r="6" spans="1:11" s="44" customFormat="1" x14ac:dyDescent="0.25">
      <c r="A6" s="220"/>
      <c r="B6" s="220"/>
      <c r="C6" s="220"/>
      <c r="D6" s="220"/>
      <c r="E6" s="220"/>
      <c r="F6" s="220"/>
      <c r="G6" s="220"/>
      <c r="H6" s="85"/>
      <c r="I6" s="220"/>
      <c r="J6" s="85"/>
      <c r="K6" s="220"/>
    </row>
    <row r="7" spans="1:11" s="1" customFormat="1" ht="15.75" x14ac:dyDescent="0.25">
      <c r="A7" s="18" t="s">
        <v>321</v>
      </c>
      <c r="B7" s="19" t="s">
        <v>16</v>
      </c>
      <c r="C7" s="20"/>
      <c r="D7" s="3"/>
      <c r="F7" s="37"/>
      <c r="G7" s="38"/>
      <c r="H7" s="310" t="s">
        <v>131</v>
      </c>
      <c r="I7" s="128"/>
      <c r="J7" s="310" t="s">
        <v>131</v>
      </c>
      <c r="K7" s="128"/>
    </row>
    <row r="8" spans="1:11" x14ac:dyDescent="0.25">
      <c r="B8" s="3" t="s">
        <v>231</v>
      </c>
      <c r="C8" s="3"/>
      <c r="E8" s="3"/>
      <c r="F8" s="33"/>
      <c r="G8" s="252" t="s">
        <v>192</v>
      </c>
      <c r="H8" s="68"/>
      <c r="I8" s="252" t="s">
        <v>192</v>
      </c>
      <c r="J8" s="68"/>
    </row>
    <row r="9" spans="1:11" x14ac:dyDescent="0.25">
      <c r="B9" s="3" t="s">
        <v>318</v>
      </c>
      <c r="C9" s="3"/>
      <c r="E9" s="3"/>
      <c r="F9" s="33"/>
      <c r="G9" s="252"/>
      <c r="H9" s="68"/>
      <c r="I9" s="252"/>
      <c r="J9" s="68"/>
    </row>
    <row r="10" spans="1:11" x14ac:dyDescent="0.25">
      <c r="B10" s="23" t="s">
        <v>322</v>
      </c>
      <c r="C10" s="23"/>
      <c r="E10" s="3"/>
      <c r="F10" s="33"/>
      <c r="G10" s="252"/>
      <c r="H10" s="68"/>
      <c r="I10" s="252"/>
      <c r="J10" s="68"/>
    </row>
    <row r="11" spans="1:11" x14ac:dyDescent="0.25">
      <c r="B11" s="3" t="s">
        <v>323</v>
      </c>
      <c r="C11" s="3"/>
      <c r="E11" s="3"/>
      <c r="F11" s="33"/>
      <c r="G11" s="252"/>
      <c r="H11" s="68"/>
      <c r="I11" s="252"/>
      <c r="J11" s="68"/>
    </row>
    <row r="12" spans="1:11" x14ac:dyDescent="0.25">
      <c r="B12" s="3" t="s">
        <v>324</v>
      </c>
      <c r="C12" s="3"/>
      <c r="E12" s="3"/>
      <c r="F12" s="33"/>
      <c r="G12" s="252"/>
      <c r="H12" s="68"/>
      <c r="I12" s="252"/>
      <c r="J12" s="68"/>
    </row>
    <row r="13" spans="1:11" x14ac:dyDescent="0.25">
      <c r="B13" s="3" t="s">
        <v>325</v>
      </c>
      <c r="C13" s="3"/>
      <c r="E13" s="3"/>
      <c r="F13" s="33"/>
      <c r="G13" s="252"/>
      <c r="H13" s="68"/>
      <c r="I13" s="252"/>
      <c r="J13" s="68"/>
    </row>
    <row r="14" spans="1:11" x14ac:dyDescent="0.25">
      <c r="B14" s="3" t="s">
        <v>326</v>
      </c>
      <c r="C14" s="3"/>
      <c r="E14" s="3"/>
      <c r="F14" s="33"/>
      <c r="G14" s="252"/>
      <c r="H14" s="68"/>
      <c r="I14" s="252"/>
      <c r="J14" s="68"/>
    </row>
    <row r="15" spans="1:11" x14ac:dyDescent="0.25">
      <c r="B15" s="3" t="s">
        <v>327</v>
      </c>
      <c r="C15" s="3"/>
      <c r="E15" s="3"/>
      <c r="F15" s="33"/>
      <c r="G15" s="252"/>
      <c r="H15" s="68"/>
      <c r="I15" s="252"/>
      <c r="J15" s="68"/>
    </row>
    <row r="16" spans="1:11" x14ac:dyDescent="0.25">
      <c r="B16" s="3" t="s">
        <v>328</v>
      </c>
      <c r="C16" s="3"/>
      <c r="E16" s="3"/>
      <c r="F16" s="33"/>
      <c r="G16" s="252"/>
      <c r="H16" s="68"/>
      <c r="I16" s="252"/>
      <c r="J16" s="68"/>
    </row>
    <row r="17" spans="1:10" x14ac:dyDescent="0.25">
      <c r="B17" s="3" t="s">
        <v>329</v>
      </c>
      <c r="C17" s="3"/>
      <c r="E17" s="3"/>
      <c r="F17" s="33"/>
      <c r="G17" s="252"/>
      <c r="H17" s="68"/>
      <c r="I17" s="252"/>
      <c r="J17" s="68"/>
    </row>
    <row r="18" spans="1:10" x14ac:dyDescent="0.25">
      <c r="B18" s="3" t="s">
        <v>330</v>
      </c>
      <c r="C18" s="3"/>
      <c r="E18" s="3"/>
      <c r="F18" s="33"/>
      <c r="G18" s="252"/>
      <c r="H18" s="68"/>
      <c r="I18" s="252"/>
      <c r="J18" s="68"/>
    </row>
    <row r="19" spans="1:10" x14ac:dyDescent="0.25">
      <c r="B19" s="3" t="s">
        <v>331</v>
      </c>
      <c r="C19" s="3"/>
      <c r="E19" s="3"/>
      <c r="F19" s="33"/>
      <c r="G19" s="252"/>
      <c r="H19" s="68"/>
      <c r="I19" s="252"/>
      <c r="J19" s="68"/>
    </row>
    <row r="20" spans="1:10" x14ac:dyDescent="0.25">
      <c r="B20" s="3" t="s">
        <v>332</v>
      </c>
      <c r="C20" s="3"/>
      <c r="E20" s="3"/>
      <c r="F20" s="33"/>
      <c r="G20" s="252"/>
      <c r="H20" s="68"/>
      <c r="I20" s="252"/>
      <c r="J20" s="68"/>
    </row>
    <row r="21" spans="1:10" x14ac:dyDescent="0.25">
      <c r="B21" s="3" t="s">
        <v>333</v>
      </c>
      <c r="C21" s="3"/>
      <c r="E21" s="3"/>
      <c r="F21" s="33"/>
      <c r="G21" s="252"/>
      <c r="H21" s="68"/>
      <c r="I21" s="252"/>
      <c r="J21" s="68"/>
    </row>
    <row r="22" spans="1:10" x14ac:dyDescent="0.25">
      <c r="B22" s="3" t="s">
        <v>334</v>
      </c>
      <c r="C22" s="3"/>
      <c r="E22" s="3"/>
      <c r="F22" s="33"/>
      <c r="G22" s="252"/>
      <c r="H22" s="68"/>
      <c r="I22" s="252"/>
      <c r="J22" s="68"/>
    </row>
    <row r="23" spans="1:10" x14ac:dyDescent="0.25">
      <c r="B23" s="132" t="s">
        <v>161</v>
      </c>
      <c r="C23" s="132"/>
      <c r="E23" s="3"/>
      <c r="F23" s="33"/>
      <c r="G23" s="252"/>
      <c r="H23" s="68"/>
      <c r="I23" s="252"/>
      <c r="J23" s="68"/>
    </row>
    <row r="24" spans="1:10" ht="15.75" thickBot="1" x14ac:dyDescent="0.3">
      <c r="E24" s="3"/>
      <c r="F24" s="33"/>
      <c r="G24" s="220" t="s">
        <v>192</v>
      </c>
      <c r="H24" s="70">
        <f>SUM(H8:H23)</f>
        <v>0</v>
      </c>
      <c r="I24" s="220" t="s">
        <v>192</v>
      </c>
      <c r="J24" s="70">
        <f>SUM(J8:J23)</f>
        <v>0</v>
      </c>
    </row>
    <row r="25" spans="1:10" ht="15.75" thickTop="1" x14ac:dyDescent="0.25">
      <c r="E25" s="3"/>
      <c r="F25" s="33"/>
      <c r="G25" s="252"/>
      <c r="H25" s="71"/>
      <c r="I25" s="252"/>
      <c r="J25" s="71"/>
    </row>
    <row r="26" spans="1:10" x14ac:dyDescent="0.25">
      <c r="A26" s="220" t="s">
        <v>335</v>
      </c>
      <c r="B26" s="113" t="s">
        <v>17</v>
      </c>
      <c r="C26" s="23"/>
      <c r="D26" s="23"/>
      <c r="E26" s="23"/>
      <c r="F26" s="33"/>
      <c r="G26" s="252"/>
      <c r="H26" s="71"/>
      <c r="I26" s="252"/>
      <c r="J26" s="71"/>
    </row>
    <row r="27" spans="1:10" x14ac:dyDescent="0.25">
      <c r="A27" s="3"/>
      <c r="B27" s="23" t="s">
        <v>336</v>
      </c>
      <c r="C27" s="23"/>
      <c r="D27" s="23"/>
      <c r="E27" s="23"/>
      <c r="F27" s="33"/>
      <c r="G27" s="252" t="s">
        <v>192</v>
      </c>
      <c r="H27" s="68"/>
      <c r="I27" s="252" t="s">
        <v>192</v>
      </c>
      <c r="J27" s="68"/>
    </row>
    <row r="28" spans="1:10" x14ac:dyDescent="0.25">
      <c r="A28" s="3"/>
      <c r="B28" s="23" t="s">
        <v>337</v>
      </c>
      <c r="C28" s="23"/>
      <c r="D28" s="23"/>
      <c r="E28" s="23"/>
      <c r="F28" s="33"/>
      <c r="G28" s="252"/>
      <c r="H28" s="68"/>
      <c r="I28" s="252"/>
      <c r="J28" s="68"/>
    </row>
    <row r="29" spans="1:10" x14ac:dyDescent="0.25">
      <c r="A29" s="3"/>
      <c r="B29" s="23" t="s">
        <v>338</v>
      </c>
      <c r="C29" s="23"/>
      <c r="D29" s="23"/>
      <c r="E29" s="23"/>
      <c r="F29" s="33"/>
      <c r="G29" s="252"/>
      <c r="H29" s="68"/>
      <c r="I29" s="252"/>
      <c r="J29" s="68"/>
    </row>
    <row r="30" spans="1:10" x14ac:dyDescent="0.25">
      <c r="A30" s="3"/>
      <c r="B30" s="23" t="s">
        <v>339</v>
      </c>
      <c r="C30" s="23"/>
      <c r="D30" s="23"/>
      <c r="E30" s="23"/>
      <c r="F30" s="33"/>
      <c r="G30" s="252"/>
      <c r="H30" s="68"/>
      <c r="I30" s="252"/>
      <c r="J30" s="68"/>
    </row>
    <row r="31" spans="1:10" ht="15.75" thickBot="1" x14ac:dyDescent="0.3">
      <c r="A31" s="3"/>
      <c r="C31" s="3"/>
      <c r="D31" s="3"/>
      <c r="E31" s="3"/>
      <c r="F31" s="33"/>
      <c r="G31" s="220" t="s">
        <v>192</v>
      </c>
      <c r="H31" s="70">
        <f>SUM(H27:H30)</f>
        <v>0</v>
      </c>
      <c r="I31" s="220" t="s">
        <v>192</v>
      </c>
      <c r="J31" s="70">
        <f>SUM(J27:J30)</f>
        <v>0</v>
      </c>
    </row>
    <row r="32" spans="1:10" ht="15.75" thickTop="1" x14ac:dyDescent="0.25">
      <c r="A32" s="3"/>
      <c r="B32" s="3"/>
      <c r="C32" s="3"/>
      <c r="D32" s="3"/>
      <c r="E32" s="3"/>
      <c r="F32" s="33"/>
      <c r="G32" s="252"/>
      <c r="H32" s="71"/>
      <c r="I32" s="252"/>
      <c r="J32" s="71"/>
    </row>
    <row r="33" spans="1:11" ht="15.75" x14ac:dyDescent="0.25">
      <c r="A33" s="128" t="s">
        <v>340</v>
      </c>
      <c r="B33" s="131" t="s">
        <v>18</v>
      </c>
      <c r="C33" s="23"/>
      <c r="D33" s="23"/>
      <c r="E33" s="3"/>
      <c r="F33" s="33"/>
      <c r="G33" s="252"/>
      <c r="H33" s="71"/>
      <c r="I33" s="252"/>
      <c r="J33" s="71"/>
    </row>
    <row r="34" spans="1:11" x14ac:dyDescent="0.25">
      <c r="A34" s="3"/>
      <c r="B34" s="23" t="s">
        <v>224</v>
      </c>
      <c r="C34" s="23"/>
      <c r="D34" s="23"/>
      <c r="E34" s="3"/>
      <c r="F34" s="33"/>
      <c r="G34" s="252" t="s">
        <v>192</v>
      </c>
      <c r="H34" s="68"/>
      <c r="I34" s="252" t="s">
        <v>192</v>
      </c>
      <c r="J34" s="68"/>
    </row>
    <row r="35" spans="1:11" x14ac:dyDescent="0.25">
      <c r="A35" s="3"/>
      <c r="B35" s="136" t="s">
        <v>225</v>
      </c>
      <c r="C35" s="136"/>
      <c r="D35" s="23"/>
      <c r="E35" s="3"/>
      <c r="F35" s="33"/>
      <c r="G35" s="252"/>
      <c r="H35" s="68"/>
      <c r="I35" s="252"/>
      <c r="J35" s="68"/>
    </row>
    <row r="36" spans="1:11" x14ac:dyDescent="0.25">
      <c r="A36" s="3"/>
      <c r="B36" s="274" t="s">
        <v>341</v>
      </c>
      <c r="C36" s="274"/>
      <c r="D36" s="284"/>
      <c r="E36" s="3"/>
      <c r="F36" s="33"/>
      <c r="G36" s="252"/>
      <c r="H36" s="68"/>
      <c r="I36" s="252"/>
      <c r="J36" s="68"/>
    </row>
    <row r="37" spans="1:11" ht="15.75" thickBot="1" x14ac:dyDescent="0.3">
      <c r="A37" s="3"/>
      <c r="B37" s="3"/>
      <c r="C37" s="3"/>
      <c r="D37" s="3"/>
      <c r="E37" s="3"/>
      <c r="F37" s="33"/>
      <c r="G37" s="220" t="s">
        <v>192</v>
      </c>
      <c r="H37" s="70">
        <f>SUM(H34:H36)</f>
        <v>0</v>
      </c>
      <c r="I37" s="220" t="s">
        <v>192</v>
      </c>
      <c r="J37" s="70">
        <f>SUM(J34:J36)</f>
        <v>0</v>
      </c>
    </row>
    <row r="38" spans="1:11" ht="15.75" thickTop="1" x14ac:dyDescent="0.25">
      <c r="A38" s="3"/>
      <c r="B38" s="3"/>
      <c r="C38" s="3"/>
      <c r="D38" s="3"/>
      <c r="E38" s="3"/>
      <c r="F38" s="33"/>
      <c r="G38" s="252"/>
      <c r="H38" s="71"/>
      <c r="I38" s="252"/>
      <c r="J38" s="71"/>
    </row>
    <row r="39" spans="1:11" ht="15.75" x14ac:dyDescent="0.25">
      <c r="A39" s="128" t="s">
        <v>342</v>
      </c>
      <c r="B39" s="2" t="s">
        <v>19</v>
      </c>
      <c r="C39" s="3"/>
      <c r="D39" s="3"/>
      <c r="E39" s="3"/>
      <c r="F39" s="33"/>
      <c r="G39" s="252"/>
      <c r="H39" s="71"/>
      <c r="I39" s="252"/>
      <c r="J39" s="71"/>
    </row>
    <row r="40" spans="1:11" x14ac:dyDescent="0.25">
      <c r="A40" s="3"/>
      <c r="B40" s="3" t="s">
        <v>343</v>
      </c>
      <c r="C40" s="3"/>
      <c r="D40" s="3"/>
      <c r="E40" s="3"/>
      <c r="F40" s="33"/>
      <c r="G40" s="252" t="s">
        <v>192</v>
      </c>
      <c r="H40" s="68"/>
      <c r="I40" s="252" t="s">
        <v>192</v>
      </c>
      <c r="J40" s="68"/>
    </row>
    <row r="41" spans="1:11" x14ac:dyDescent="0.25">
      <c r="A41" s="3"/>
      <c r="B41" s="3" t="s">
        <v>344</v>
      </c>
      <c r="C41" s="3"/>
      <c r="D41" s="3"/>
      <c r="E41" s="3"/>
      <c r="F41" s="33"/>
      <c r="G41" s="252"/>
      <c r="H41" s="68"/>
      <c r="I41" s="252"/>
      <c r="J41" s="68"/>
    </row>
    <row r="42" spans="1:11" x14ac:dyDescent="0.25">
      <c r="A42" s="3"/>
      <c r="B42" s="132" t="s">
        <v>345</v>
      </c>
      <c r="C42" s="23"/>
      <c r="D42" s="23"/>
      <c r="E42" s="3"/>
      <c r="F42" s="33"/>
      <c r="G42" s="252"/>
      <c r="H42" s="68"/>
      <c r="I42" s="252"/>
      <c r="J42" s="68"/>
    </row>
    <row r="43" spans="1:11" ht="15.75" thickBot="1" x14ac:dyDescent="0.3">
      <c r="A43" s="3"/>
      <c r="B43" s="3"/>
      <c r="C43" s="3"/>
      <c r="D43" s="3"/>
      <c r="E43" s="3"/>
      <c r="F43" s="33"/>
      <c r="G43" s="220" t="s">
        <v>192</v>
      </c>
      <c r="H43" s="70">
        <f>SUM(H40:H42)</f>
        <v>0</v>
      </c>
      <c r="I43" s="220" t="s">
        <v>192</v>
      </c>
      <c r="J43" s="70">
        <f>SUM(J40:J42)</f>
        <v>0</v>
      </c>
    </row>
    <row r="44" spans="1:11" ht="15.75" thickTop="1" x14ac:dyDescent="0.25">
      <c r="A44" s="3"/>
      <c r="B44" s="3"/>
      <c r="C44" s="3"/>
      <c r="D44" s="3"/>
      <c r="E44" s="3"/>
      <c r="F44" s="33"/>
      <c r="G44" s="252"/>
      <c r="H44" s="3"/>
      <c r="I44" s="252"/>
      <c r="J44" s="3"/>
    </row>
    <row r="45" spans="1:11" x14ac:dyDescent="0.25">
      <c r="A45" s="3"/>
      <c r="B45" s="3"/>
      <c r="C45" s="3"/>
      <c r="D45" s="3"/>
      <c r="E45" s="3"/>
      <c r="F45" s="33"/>
      <c r="G45" s="33"/>
      <c r="H45" s="3"/>
      <c r="I45" s="252"/>
      <c r="J45" s="3"/>
      <c r="K45" s="252"/>
    </row>
    <row r="46" spans="1:11" x14ac:dyDescent="0.25">
      <c r="A46" s="3"/>
      <c r="B46" s="3"/>
      <c r="C46" s="3"/>
      <c r="D46" s="3"/>
      <c r="E46" s="3"/>
      <c r="F46" s="33"/>
      <c r="G46" s="33"/>
      <c r="H46" s="3"/>
      <c r="I46" s="252"/>
      <c r="J46" s="3"/>
      <c r="K46" s="252"/>
    </row>
    <row r="47" spans="1:11" x14ac:dyDescent="0.25">
      <c r="A47" s="3"/>
      <c r="B47" s="3"/>
      <c r="C47" s="3"/>
      <c r="D47" s="3"/>
      <c r="E47" s="3"/>
      <c r="F47" s="33"/>
      <c r="G47" s="33"/>
      <c r="H47" s="3"/>
      <c r="I47" s="252"/>
      <c r="J47" s="3"/>
      <c r="K47" s="252"/>
    </row>
    <row r="48" spans="1:11" x14ac:dyDescent="0.25">
      <c r="A48" s="3"/>
      <c r="B48" s="3"/>
      <c r="C48" s="3"/>
      <c r="D48" s="3"/>
      <c r="E48" s="3"/>
      <c r="F48" s="33"/>
      <c r="G48" s="33"/>
      <c r="H48" s="3"/>
      <c r="I48" s="252"/>
      <c r="J48" s="3"/>
      <c r="K48" s="252"/>
    </row>
    <row r="49" spans="1:11" x14ac:dyDescent="0.25">
      <c r="A49" s="3"/>
      <c r="B49" s="3"/>
      <c r="C49" s="3"/>
      <c r="D49" s="3"/>
      <c r="E49" s="3"/>
      <c r="F49" s="33"/>
      <c r="G49" s="33"/>
      <c r="H49" s="3"/>
      <c r="I49" s="252"/>
      <c r="J49" s="3"/>
      <c r="K49" s="252"/>
    </row>
    <row r="50" spans="1:11" x14ac:dyDescent="0.25">
      <c r="A50" s="3"/>
      <c r="B50" s="3"/>
      <c r="C50" s="3"/>
      <c r="D50" s="3"/>
      <c r="E50" s="3"/>
      <c r="F50" s="33"/>
      <c r="G50" s="33"/>
      <c r="H50" s="3"/>
      <c r="I50" s="252"/>
      <c r="J50" s="3"/>
      <c r="K50" s="252"/>
    </row>
    <row r="51" spans="1:11" x14ac:dyDescent="0.25">
      <c r="A51" s="3"/>
      <c r="B51" s="3"/>
      <c r="C51" s="3"/>
      <c r="D51" s="3"/>
      <c r="E51" s="3"/>
      <c r="F51" s="33"/>
      <c r="G51" s="33"/>
      <c r="H51" s="3"/>
      <c r="I51" s="252"/>
      <c r="J51" s="3"/>
      <c r="K51" s="252"/>
    </row>
    <row r="52" spans="1:11" x14ac:dyDescent="0.25">
      <c r="A52" s="3"/>
      <c r="B52" s="3"/>
      <c r="C52" s="3"/>
      <c r="D52" s="3"/>
      <c r="E52" s="3"/>
      <c r="F52" s="33"/>
      <c r="G52" s="33"/>
      <c r="H52" s="3"/>
      <c r="I52" s="252"/>
      <c r="J52" s="3"/>
      <c r="K52" s="252"/>
    </row>
    <row r="53" spans="1:11" x14ac:dyDescent="0.25">
      <c r="A53" s="3"/>
      <c r="B53" s="3"/>
      <c r="C53" s="3"/>
      <c r="D53" s="3"/>
      <c r="E53" s="3"/>
      <c r="F53" s="33"/>
      <c r="G53" s="33"/>
      <c r="H53" s="3"/>
      <c r="I53" s="252"/>
      <c r="J53" s="3"/>
      <c r="K53" s="252"/>
    </row>
    <row r="54" spans="1:11" x14ac:dyDescent="0.25">
      <c r="A54" s="3"/>
      <c r="B54" s="3"/>
      <c r="C54" s="3"/>
      <c r="D54" s="3"/>
      <c r="E54" s="3"/>
      <c r="F54" s="33"/>
      <c r="G54" s="33"/>
      <c r="H54" s="3"/>
      <c r="I54" s="252"/>
      <c r="J54" s="3"/>
      <c r="K54" s="252"/>
    </row>
    <row r="55" spans="1:11" x14ac:dyDescent="0.25">
      <c r="A55" s="3"/>
      <c r="B55" s="3"/>
      <c r="C55" s="3"/>
      <c r="D55" s="3"/>
      <c r="E55" s="3"/>
      <c r="F55" s="33"/>
      <c r="G55" s="33"/>
      <c r="H55" s="3"/>
      <c r="I55" s="252"/>
      <c r="J55" s="3"/>
      <c r="K55" s="252"/>
    </row>
    <row r="56" spans="1:11" x14ac:dyDescent="0.25">
      <c r="A56" s="3"/>
      <c r="B56" s="3"/>
      <c r="C56" s="3"/>
      <c r="D56" s="3"/>
      <c r="E56" s="3"/>
      <c r="F56" s="3"/>
      <c r="G56" s="3"/>
      <c r="H56" s="3"/>
      <c r="I56" s="252"/>
      <c r="J56" s="3"/>
      <c r="K56" s="252"/>
    </row>
    <row r="57" spans="1:11" x14ac:dyDescent="0.25">
      <c r="A57" s="3"/>
      <c r="B57" s="3"/>
      <c r="C57" s="3"/>
      <c r="D57" s="3"/>
      <c r="E57" s="3"/>
      <c r="F57" s="3"/>
      <c r="G57" s="3"/>
      <c r="H57" s="3"/>
      <c r="I57" s="252"/>
      <c r="J57" s="3"/>
      <c r="K57" s="252"/>
    </row>
    <row r="58" spans="1:11" x14ac:dyDescent="0.25">
      <c r="A58" s="3"/>
      <c r="B58" s="3"/>
      <c r="C58" s="3"/>
      <c r="D58" s="3"/>
      <c r="E58" s="3"/>
      <c r="F58" s="3"/>
      <c r="G58" s="3"/>
      <c r="H58" s="3"/>
      <c r="I58" s="252"/>
      <c r="J58" s="3"/>
      <c r="K58" s="252"/>
    </row>
  </sheetData>
  <mergeCells count="1">
    <mergeCell ref="A2:E2"/>
  </mergeCells>
  <pageMargins left="0" right="0.15748031496062992" top="0.31496062992125984" bottom="0.19685039370078741" header="0.31496062992125984" footer="0.31496062992125984"/>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E28" sqref="E27:E28"/>
    </sheetView>
  </sheetViews>
  <sheetFormatPr baseColWidth="10" defaultColWidth="11.42578125" defaultRowHeight="14.25" x14ac:dyDescent="0.2"/>
  <cols>
    <col min="1" max="1" width="4.5703125" style="3" customWidth="1"/>
    <col min="2" max="6" width="11.42578125" style="3"/>
    <col min="7" max="7" width="2.7109375" style="3" customWidth="1"/>
    <col min="8" max="8" width="14.28515625" style="3" customWidth="1"/>
    <col min="9" max="9" width="2.7109375" style="46" customWidth="1"/>
    <col min="10" max="10" width="14.28515625" style="3" customWidth="1"/>
    <col min="11" max="11" width="2.7109375" style="46" customWidth="1"/>
    <col min="12" max="16384" width="11.42578125" style="3"/>
  </cols>
  <sheetData>
    <row r="1" spans="1:11" ht="15.75" x14ac:dyDescent="0.25">
      <c r="A1" s="311" t="s">
        <v>49</v>
      </c>
      <c r="B1" s="1"/>
      <c r="C1" s="1"/>
      <c r="D1" s="2"/>
      <c r="E1" s="1"/>
      <c r="F1" s="1"/>
      <c r="G1" s="2"/>
      <c r="H1" s="1"/>
      <c r="I1" s="66"/>
      <c r="J1" s="1"/>
      <c r="K1" s="66"/>
    </row>
    <row r="2" spans="1:11" ht="15.75" x14ac:dyDescent="0.25">
      <c r="A2" s="755" t="s">
        <v>346</v>
      </c>
      <c r="B2" s="755"/>
      <c r="C2" s="755"/>
      <c r="D2" s="755"/>
      <c r="E2" s="282"/>
      <c r="F2" s="282"/>
      <c r="I2" s="252"/>
      <c r="K2" s="252"/>
    </row>
    <row r="3" spans="1:11" ht="15.75" x14ac:dyDescent="0.25">
      <c r="A3" s="317" t="s">
        <v>554</v>
      </c>
      <c r="B3" s="317"/>
      <c r="C3" s="317"/>
      <c r="D3" s="303"/>
      <c r="E3" s="282"/>
      <c r="F3" s="282"/>
      <c r="I3" s="252"/>
      <c r="K3" s="252"/>
    </row>
    <row r="4" spans="1:11" ht="15.75" x14ac:dyDescent="0.25">
      <c r="A4" s="2" t="s">
        <v>7</v>
      </c>
      <c r="B4" s="1"/>
      <c r="C4" s="1"/>
      <c r="D4" s="1"/>
      <c r="E4" s="1"/>
      <c r="F4" s="1"/>
      <c r="G4" s="1"/>
      <c r="H4" s="1"/>
      <c r="I4" s="66"/>
      <c r="J4" s="1"/>
      <c r="K4" s="66"/>
    </row>
    <row r="5" spans="1:11" s="44" customFormat="1" ht="15" x14ac:dyDescent="0.25">
      <c r="A5" s="220"/>
      <c r="B5" s="220"/>
      <c r="C5" s="220"/>
      <c r="D5" s="220"/>
      <c r="E5" s="220"/>
      <c r="F5" s="220"/>
      <c r="G5" s="220"/>
      <c r="H5" s="85" t="s">
        <v>286</v>
      </c>
      <c r="I5" s="220"/>
      <c r="J5" s="85" t="s">
        <v>286</v>
      </c>
      <c r="K5" s="220"/>
    </row>
    <row r="6" spans="1:11" s="44" customFormat="1" ht="15" x14ac:dyDescent="0.25">
      <c r="A6" s="220"/>
      <c r="B6" s="220"/>
      <c r="C6" s="220"/>
      <c r="D6" s="220"/>
      <c r="E6" s="220"/>
      <c r="F6" s="220"/>
      <c r="G6" s="220"/>
      <c r="H6" s="85"/>
      <c r="I6" s="220"/>
      <c r="J6" s="85"/>
      <c r="K6" s="220"/>
    </row>
    <row r="7" spans="1:11" ht="15" customHeight="1" x14ac:dyDescent="0.25">
      <c r="A7" s="18" t="s">
        <v>347</v>
      </c>
      <c r="B7" s="783" t="s">
        <v>20</v>
      </c>
      <c r="C7" s="783"/>
      <c r="D7" s="783"/>
      <c r="E7" s="768"/>
      <c r="F7" s="37"/>
      <c r="G7" s="38"/>
      <c r="H7" s="310" t="s">
        <v>131</v>
      </c>
      <c r="I7" s="128"/>
      <c r="J7" s="310" t="s">
        <v>131</v>
      </c>
      <c r="K7" s="128"/>
    </row>
    <row r="8" spans="1:11" x14ac:dyDescent="0.2">
      <c r="B8" s="3" t="s">
        <v>348</v>
      </c>
      <c r="F8" s="33"/>
      <c r="G8" s="252" t="s">
        <v>192</v>
      </c>
      <c r="H8" s="68"/>
      <c r="I8" s="252" t="s">
        <v>192</v>
      </c>
      <c r="J8" s="68"/>
      <c r="K8" s="252"/>
    </row>
    <row r="9" spans="1:11" x14ac:dyDescent="0.2">
      <c r="B9" s="3" t="s">
        <v>349</v>
      </c>
      <c r="F9" s="33"/>
      <c r="G9" s="252"/>
      <c r="H9" s="68"/>
      <c r="I9" s="252"/>
      <c r="J9" s="68"/>
      <c r="K9" s="252"/>
    </row>
    <row r="10" spans="1:11" x14ac:dyDescent="0.2">
      <c r="B10" s="132" t="s">
        <v>161</v>
      </c>
      <c r="C10" s="132"/>
      <c r="F10" s="33"/>
      <c r="G10" s="252"/>
      <c r="H10" s="68"/>
      <c r="I10" s="252"/>
      <c r="J10" s="68"/>
      <c r="K10" s="252"/>
    </row>
    <row r="11" spans="1:11" ht="15.75" thickBot="1" x14ac:dyDescent="0.3">
      <c r="F11" s="33"/>
      <c r="G11" s="220" t="s">
        <v>192</v>
      </c>
      <c r="H11" s="70">
        <f>SUM(H8:H10)</f>
        <v>0</v>
      </c>
      <c r="I11" s="220" t="s">
        <v>192</v>
      </c>
      <c r="J11" s="70">
        <f>SUM(J8:J10)</f>
        <v>0</v>
      </c>
      <c r="K11" s="252"/>
    </row>
    <row r="12" spans="1:11" ht="15" thickTop="1" x14ac:dyDescent="0.2">
      <c r="F12" s="33"/>
      <c r="G12" s="252"/>
      <c r="H12" s="71"/>
      <c r="I12" s="252"/>
      <c r="J12" s="71"/>
      <c r="K12" s="252"/>
    </row>
    <row r="13" spans="1:11" ht="15" x14ac:dyDescent="0.25">
      <c r="A13" s="220" t="s">
        <v>350</v>
      </c>
      <c r="B13" s="4" t="s">
        <v>21</v>
      </c>
      <c r="F13" s="33"/>
      <c r="G13" s="252"/>
      <c r="H13" s="71"/>
      <c r="I13" s="252"/>
      <c r="J13" s="71"/>
      <c r="K13" s="252"/>
    </row>
    <row r="14" spans="1:11" x14ac:dyDescent="0.2">
      <c r="B14" s="3" t="s">
        <v>351</v>
      </c>
      <c r="F14" s="33"/>
      <c r="G14" s="252"/>
      <c r="H14" s="68"/>
      <c r="I14" s="252"/>
      <c r="J14" s="68"/>
      <c r="K14" s="252"/>
    </row>
    <row r="15" spans="1:11" x14ac:dyDescent="0.2">
      <c r="B15" s="3" t="s">
        <v>352</v>
      </c>
      <c r="F15" s="33"/>
      <c r="G15" s="252"/>
      <c r="H15" s="68"/>
      <c r="I15" s="252"/>
      <c r="J15" s="68"/>
      <c r="K15" s="252"/>
    </row>
    <row r="16" spans="1:11" x14ac:dyDescent="0.2">
      <c r="B16" s="3" t="s">
        <v>353</v>
      </c>
      <c r="F16" s="33"/>
      <c r="G16" s="252"/>
      <c r="H16" s="68"/>
      <c r="I16" s="252"/>
      <c r="J16" s="68"/>
      <c r="K16" s="252"/>
    </row>
    <row r="17" spans="2:10" x14ac:dyDescent="0.2">
      <c r="B17" s="3" t="s">
        <v>354</v>
      </c>
      <c r="F17" s="33"/>
      <c r="G17" s="252"/>
      <c r="H17" s="68"/>
      <c r="I17" s="252"/>
      <c r="J17" s="68"/>
    </row>
    <row r="18" spans="2:10" x14ac:dyDescent="0.2">
      <c r="B18" s="3" t="s">
        <v>355</v>
      </c>
      <c r="F18" s="33"/>
      <c r="G18" s="252"/>
      <c r="H18" s="68"/>
      <c r="I18" s="252"/>
      <c r="J18" s="68"/>
    </row>
    <row r="19" spans="2:10" x14ac:dyDescent="0.2">
      <c r="B19" s="132" t="s">
        <v>356</v>
      </c>
      <c r="C19" s="23"/>
      <c r="D19" s="23"/>
      <c r="E19" s="23"/>
      <c r="F19" s="33"/>
      <c r="G19" s="252"/>
      <c r="H19" s="68"/>
      <c r="I19" s="252"/>
      <c r="J19" s="68"/>
    </row>
    <row r="20" spans="2:10" x14ac:dyDescent="0.2">
      <c r="B20" s="132" t="s">
        <v>161</v>
      </c>
      <c r="C20" s="132"/>
      <c r="F20" s="33"/>
      <c r="G20" s="252"/>
      <c r="H20" s="68"/>
      <c r="I20" s="252"/>
      <c r="J20" s="68"/>
    </row>
    <row r="21" spans="2:10" ht="15.75" thickBot="1" x14ac:dyDescent="0.3">
      <c r="F21" s="33"/>
      <c r="G21" s="220" t="s">
        <v>192</v>
      </c>
      <c r="H21" s="70">
        <f>SUM(H14:H20)</f>
        <v>0</v>
      </c>
      <c r="I21" s="220" t="s">
        <v>192</v>
      </c>
      <c r="J21" s="70">
        <f>SUM(J14:J20)</f>
        <v>0</v>
      </c>
    </row>
    <row r="22" spans="2:10" ht="15" thickTop="1" x14ac:dyDescent="0.2">
      <c r="F22" s="33"/>
      <c r="G22" s="252"/>
      <c r="I22" s="252"/>
    </row>
  </sheetData>
  <mergeCells count="2">
    <mergeCell ref="B7:E7"/>
    <mergeCell ref="A2:D2"/>
  </mergeCells>
  <pageMargins left="0" right="0.15748031496062992" top="0.31496062992125984" bottom="0.19685039370078741"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13" zoomScaleNormal="100" workbookViewId="0">
      <selection activeCell="E9" sqref="E9"/>
    </sheetView>
  </sheetViews>
  <sheetFormatPr baseColWidth="10" defaultColWidth="11.42578125" defaultRowHeight="14.25" x14ac:dyDescent="0.2"/>
  <cols>
    <col min="1" max="1" width="14.5703125" style="8" customWidth="1"/>
    <col min="2" max="4" width="11.42578125" style="8"/>
    <col min="5" max="5" width="33.42578125" style="8" customWidth="1"/>
    <col min="6" max="6" width="18.28515625" style="8" customWidth="1"/>
    <col min="7" max="7" width="22.42578125" style="8" bestFit="1" customWidth="1"/>
    <col min="8" max="16384" width="11.42578125" style="8"/>
  </cols>
  <sheetData>
    <row r="1" spans="1:8" ht="20.25" x14ac:dyDescent="0.3">
      <c r="A1" s="728" t="s">
        <v>2</v>
      </c>
      <c r="B1" s="728"/>
      <c r="C1" s="728"/>
      <c r="D1" s="728"/>
      <c r="E1" s="728"/>
      <c r="F1" s="728"/>
      <c r="G1" s="728"/>
    </row>
    <row r="2" spans="1:8" x14ac:dyDescent="0.2">
      <c r="A2" s="10"/>
    </row>
    <row r="3" spans="1:8" x14ac:dyDescent="0.2">
      <c r="A3" s="10"/>
    </row>
    <row r="4" spans="1:8" x14ac:dyDescent="0.2">
      <c r="A4" s="10"/>
    </row>
    <row r="5" spans="1:8" x14ac:dyDescent="0.2">
      <c r="A5" s="10"/>
    </row>
    <row r="7" spans="1:8" ht="17.100000000000001" customHeight="1" x14ac:dyDescent="0.2">
      <c r="H7" s="713"/>
    </row>
    <row r="8" spans="1:8" ht="17.100000000000001" customHeight="1" x14ac:dyDescent="0.2"/>
    <row r="9" spans="1:8" s="11" customFormat="1" ht="17.100000000000001" customHeight="1" x14ac:dyDescent="0.25">
      <c r="A9" s="730" t="s">
        <v>3</v>
      </c>
      <c r="B9" s="730"/>
      <c r="C9" s="730"/>
      <c r="D9" s="730"/>
      <c r="E9" s="195"/>
      <c r="F9" s="196"/>
    </row>
    <row r="10" spans="1:8" ht="17.100000000000001" customHeight="1" x14ac:dyDescent="0.2">
      <c r="A10" s="729"/>
      <c r="B10" s="729"/>
      <c r="C10" s="729"/>
      <c r="D10" s="729"/>
      <c r="E10" s="271"/>
      <c r="F10" s="197"/>
    </row>
    <row r="11" spans="1:8" ht="17.100000000000001" customHeight="1" x14ac:dyDescent="0.2">
      <c r="A11" s="729"/>
      <c r="B11" s="729"/>
      <c r="C11" s="729"/>
      <c r="D11" s="729"/>
      <c r="E11" s="271"/>
      <c r="F11" s="197"/>
    </row>
    <row r="12" spans="1:8" s="11" customFormat="1" ht="17.100000000000001" customHeight="1" x14ac:dyDescent="0.25">
      <c r="A12" s="730" t="s">
        <v>4</v>
      </c>
      <c r="B12" s="730"/>
      <c r="C12" s="730"/>
      <c r="D12" s="730"/>
      <c r="E12" s="195"/>
      <c r="F12" s="196"/>
    </row>
    <row r="13" spans="1:8" ht="17.100000000000001" customHeight="1" x14ac:dyDescent="0.2">
      <c r="A13" s="729"/>
      <c r="B13" s="729"/>
      <c r="C13" s="729"/>
      <c r="D13" s="729"/>
      <c r="E13" s="271"/>
      <c r="F13" s="197"/>
    </row>
    <row r="14" spans="1:8" ht="17.100000000000001" customHeight="1" x14ac:dyDescent="0.2">
      <c r="A14" s="729"/>
      <c r="B14" s="729"/>
      <c r="C14" s="729"/>
      <c r="D14" s="729"/>
      <c r="E14" s="271"/>
      <c r="F14" s="197"/>
    </row>
    <row r="15" spans="1:8" s="11" customFormat="1" ht="17.100000000000001" customHeight="1" x14ac:dyDescent="0.25">
      <c r="A15" s="730" t="s">
        <v>5</v>
      </c>
      <c r="B15" s="730"/>
      <c r="C15" s="730"/>
      <c r="D15" s="730"/>
      <c r="E15" s="195"/>
    </row>
    <row r="16" spans="1:8" s="11" customFormat="1" ht="17.100000000000001" customHeight="1" x14ac:dyDescent="0.25">
      <c r="A16" s="716" t="s">
        <v>6</v>
      </c>
      <c r="B16" s="716"/>
      <c r="C16" s="716"/>
      <c r="D16" s="254" t="s">
        <v>7</v>
      </c>
      <c r="E16" s="198"/>
      <c r="F16" s="196"/>
    </row>
    <row r="17" spans="1:6" s="11" customFormat="1" ht="17.100000000000001" customHeight="1" x14ac:dyDescent="0.25">
      <c r="A17" s="716" t="s">
        <v>8</v>
      </c>
      <c r="B17" s="716"/>
      <c r="C17" s="716"/>
      <c r="D17" s="254" t="s">
        <v>7</v>
      </c>
      <c r="E17" s="198"/>
      <c r="F17" s="196"/>
    </row>
    <row r="18" spans="1:6" s="11" customFormat="1" ht="17.100000000000001" customHeight="1" x14ac:dyDescent="0.25">
      <c r="A18" s="731" t="s">
        <v>9</v>
      </c>
      <c r="B18" s="731"/>
      <c r="C18" s="731"/>
      <c r="D18" s="254" t="s">
        <v>7</v>
      </c>
      <c r="E18" s="198"/>
      <c r="F18" s="196"/>
    </row>
    <row r="19" spans="1:6" s="11" customFormat="1" ht="17.100000000000001" customHeight="1" x14ac:dyDescent="0.25">
      <c r="A19" s="731" t="s">
        <v>10</v>
      </c>
      <c r="B19" s="731"/>
      <c r="C19" s="731"/>
      <c r="D19" s="254" t="s">
        <v>7</v>
      </c>
      <c r="E19" s="198"/>
      <c r="F19" s="196"/>
    </row>
    <row r="20" spans="1:6" s="11" customFormat="1" ht="17.100000000000001" customHeight="1" x14ac:dyDescent="0.25">
      <c r="A20" s="716" t="s">
        <v>11</v>
      </c>
      <c r="B20" s="716"/>
      <c r="C20" s="716"/>
      <c r="D20" s="254" t="s">
        <v>7</v>
      </c>
      <c r="E20" s="198"/>
      <c r="F20" s="199"/>
    </row>
    <row r="21" spans="1:6" ht="17.100000000000001" customHeight="1" x14ac:dyDescent="0.2">
      <c r="A21" s="729"/>
      <c r="B21" s="729"/>
      <c r="C21" s="729"/>
      <c r="D21" s="271"/>
      <c r="E21" s="271"/>
      <c r="F21" s="197"/>
    </row>
    <row r="22" spans="1:6" ht="17.100000000000001" customHeight="1" x14ac:dyDescent="0.2">
      <c r="A22" s="729"/>
      <c r="B22" s="729"/>
      <c r="C22" s="729"/>
      <c r="D22" s="271"/>
      <c r="E22" s="271"/>
      <c r="F22" s="197"/>
    </row>
    <row r="23" spans="1:6" s="11" customFormat="1" ht="17.100000000000001" customHeight="1" x14ac:dyDescent="0.25">
      <c r="A23" s="302" t="s">
        <v>534</v>
      </c>
      <c r="B23" s="255" t="s">
        <v>535</v>
      </c>
      <c r="C23" s="723" t="s">
        <v>12</v>
      </c>
      <c r="D23" s="723"/>
      <c r="E23" s="723"/>
      <c r="F23" s="256" t="s">
        <v>7</v>
      </c>
    </row>
    <row r="24" spans="1:6" s="11" customFormat="1" ht="17.100000000000001" customHeight="1" x14ac:dyDescent="0.25">
      <c r="A24" s="253"/>
      <c r="B24" s="255" t="s">
        <v>536</v>
      </c>
      <c r="C24" s="723" t="s">
        <v>13</v>
      </c>
      <c r="D24" s="723"/>
      <c r="E24" s="723"/>
      <c r="F24" s="256" t="s">
        <v>7</v>
      </c>
    </row>
    <row r="25" spans="1:6" s="11" customFormat="1" ht="17.100000000000001" customHeight="1" x14ac:dyDescent="0.25">
      <c r="A25" s="253"/>
      <c r="B25" s="255" t="s">
        <v>537</v>
      </c>
      <c r="C25" s="723" t="s">
        <v>14</v>
      </c>
      <c r="D25" s="723"/>
      <c r="E25" s="723"/>
      <c r="F25" s="256" t="s">
        <v>7</v>
      </c>
    </row>
    <row r="26" spans="1:6" s="11" customFormat="1" ht="17.100000000000001" customHeight="1" x14ac:dyDescent="0.25">
      <c r="A26" s="253"/>
      <c r="B26" s="255" t="s">
        <v>538</v>
      </c>
      <c r="C26" s="723" t="s">
        <v>15</v>
      </c>
      <c r="D26" s="723"/>
      <c r="E26" s="723"/>
      <c r="F26" s="256" t="s">
        <v>7</v>
      </c>
    </row>
    <row r="27" spans="1:6" s="11" customFormat="1" ht="17.100000000000001" customHeight="1" x14ac:dyDescent="0.25">
      <c r="A27" s="253"/>
      <c r="B27" s="255" t="s">
        <v>539</v>
      </c>
      <c r="C27" s="723" t="s">
        <v>16</v>
      </c>
      <c r="D27" s="723"/>
      <c r="E27" s="723"/>
      <c r="F27" s="256" t="s">
        <v>7</v>
      </c>
    </row>
    <row r="28" spans="1:6" s="11" customFormat="1" ht="17.100000000000001" customHeight="1" x14ac:dyDescent="0.25">
      <c r="A28" s="253"/>
      <c r="B28" s="255" t="s">
        <v>540</v>
      </c>
      <c r="C28" s="724" t="s">
        <v>17</v>
      </c>
      <c r="D28" s="724"/>
      <c r="E28" s="724"/>
      <c r="F28" s="256" t="s">
        <v>7</v>
      </c>
    </row>
    <row r="29" spans="1:6" s="11" customFormat="1" ht="17.100000000000001" customHeight="1" x14ac:dyDescent="0.25">
      <c r="A29" s="253"/>
      <c r="B29" s="255" t="s">
        <v>541</v>
      </c>
      <c r="C29" s="724" t="s">
        <v>18</v>
      </c>
      <c r="D29" s="724"/>
      <c r="E29" s="724"/>
      <c r="F29" s="256" t="s">
        <v>7</v>
      </c>
    </row>
    <row r="30" spans="1:6" s="11" customFormat="1" ht="17.100000000000001" customHeight="1" x14ac:dyDescent="0.25">
      <c r="A30" s="253"/>
      <c r="B30" s="255" t="s">
        <v>542</v>
      </c>
      <c r="C30" s="723" t="s">
        <v>19</v>
      </c>
      <c r="D30" s="723"/>
      <c r="E30" s="723"/>
      <c r="F30" s="256" t="s">
        <v>7</v>
      </c>
    </row>
    <row r="31" spans="1:6" s="11" customFormat="1" ht="17.100000000000001" customHeight="1" x14ac:dyDescent="0.25">
      <c r="A31" s="253"/>
      <c r="B31" s="255" t="s">
        <v>543</v>
      </c>
      <c r="C31" s="724" t="s">
        <v>20</v>
      </c>
      <c r="D31" s="724"/>
      <c r="E31" s="724"/>
      <c r="F31" s="256" t="s">
        <v>7</v>
      </c>
    </row>
    <row r="32" spans="1:6" s="11" customFormat="1" ht="17.100000000000001" customHeight="1" x14ac:dyDescent="0.25">
      <c r="A32" s="253"/>
      <c r="B32" s="255" t="s">
        <v>544</v>
      </c>
      <c r="C32" s="723" t="s">
        <v>21</v>
      </c>
      <c r="D32" s="723"/>
      <c r="E32" s="723"/>
      <c r="F32" s="256" t="s">
        <v>7</v>
      </c>
    </row>
    <row r="34" spans="1:8" ht="28.5" x14ac:dyDescent="0.2">
      <c r="A34" s="3"/>
      <c r="B34" s="3"/>
      <c r="C34" s="3"/>
      <c r="D34" s="3"/>
      <c r="E34" s="3"/>
      <c r="F34" s="289" t="s">
        <v>526</v>
      </c>
      <c r="G34" s="290" t="s">
        <v>525</v>
      </c>
      <c r="H34" s="291" t="s">
        <v>524</v>
      </c>
    </row>
    <row r="35" spans="1:8" ht="15" x14ac:dyDescent="0.25">
      <c r="A35" s="292" t="s">
        <v>571</v>
      </c>
      <c r="B35" s="293" t="s">
        <v>545</v>
      </c>
      <c r="C35" s="294" t="s">
        <v>22</v>
      </c>
      <c r="D35" s="294"/>
      <c r="E35" s="294"/>
      <c r="F35" s="633" t="s">
        <v>756</v>
      </c>
      <c r="G35" s="296" t="s">
        <v>523</v>
      </c>
      <c r="H35" s="295"/>
    </row>
    <row r="36" spans="1:8" x14ac:dyDescent="0.2">
      <c r="A36" s="3"/>
      <c r="B36" s="292" t="s">
        <v>546</v>
      </c>
      <c r="C36" s="297" t="s">
        <v>23</v>
      </c>
      <c r="D36" s="298"/>
      <c r="E36" s="299"/>
      <c r="F36" s="300" t="s">
        <v>756</v>
      </c>
      <c r="G36" s="296" t="s">
        <v>523</v>
      </c>
      <c r="H36" s="296" t="s">
        <v>523</v>
      </c>
    </row>
    <row r="37" spans="1:8" x14ac:dyDescent="0.2">
      <c r="A37" s="3"/>
      <c r="B37" s="292" t="s">
        <v>547</v>
      </c>
      <c r="C37" s="297" t="s">
        <v>24</v>
      </c>
      <c r="D37" s="298"/>
      <c r="E37" s="299"/>
      <c r="F37" s="300" t="s">
        <v>756</v>
      </c>
      <c r="G37" s="296" t="s">
        <v>523</v>
      </c>
      <c r="H37" s="296" t="s">
        <v>523</v>
      </c>
    </row>
    <row r="38" spans="1:8" x14ac:dyDescent="0.2">
      <c r="A38" s="3"/>
      <c r="B38" s="292" t="s">
        <v>548</v>
      </c>
      <c r="C38" s="297" t="s">
        <v>25</v>
      </c>
      <c r="D38" s="298"/>
      <c r="E38" s="299"/>
      <c r="F38" s="300" t="s">
        <v>756</v>
      </c>
      <c r="G38" s="296" t="s">
        <v>523</v>
      </c>
      <c r="H38" s="296" t="s">
        <v>523</v>
      </c>
    </row>
    <row r="39" spans="1:8" x14ac:dyDescent="0.2">
      <c r="A39" s="3"/>
      <c r="B39" s="292" t="s">
        <v>549</v>
      </c>
      <c r="C39" s="717" t="s">
        <v>26</v>
      </c>
      <c r="D39" s="718"/>
      <c r="E39" s="719"/>
      <c r="F39" s="300" t="s">
        <v>756</v>
      </c>
      <c r="G39" s="296" t="s">
        <v>523</v>
      </c>
      <c r="H39" s="300"/>
    </row>
    <row r="40" spans="1:8" x14ac:dyDescent="0.2">
      <c r="A40" s="3"/>
      <c r="B40" s="634" t="s">
        <v>550</v>
      </c>
      <c r="C40" s="720" t="s">
        <v>27</v>
      </c>
      <c r="D40" s="721"/>
      <c r="E40" s="722"/>
      <c r="F40" s="635" t="s">
        <v>756</v>
      </c>
      <c r="G40" s="636"/>
      <c r="H40" s="637" t="s">
        <v>523</v>
      </c>
    </row>
    <row r="41" spans="1:8" x14ac:dyDescent="0.2">
      <c r="B41" s="638" t="s">
        <v>796</v>
      </c>
      <c r="C41" s="725" t="s">
        <v>817</v>
      </c>
      <c r="D41" s="726"/>
      <c r="E41" s="727"/>
      <c r="F41" s="640" t="s">
        <v>756</v>
      </c>
      <c r="G41" s="638"/>
      <c r="H41" s="639" t="s">
        <v>523</v>
      </c>
    </row>
    <row r="43" spans="1:8" ht="33.75" customHeight="1" x14ac:dyDescent="0.2">
      <c r="F43" s="665" t="s">
        <v>798</v>
      </c>
      <c r="G43" s="665" t="s">
        <v>794</v>
      </c>
    </row>
    <row r="44" spans="1:8" x14ac:dyDescent="0.2">
      <c r="B44" s="638" t="s">
        <v>387</v>
      </c>
      <c r="C44" s="725" t="s">
        <v>797</v>
      </c>
      <c r="D44" s="726"/>
      <c r="E44" s="727"/>
      <c r="F44" s="638"/>
      <c r="G44" s="638"/>
    </row>
  </sheetData>
  <mergeCells count="29">
    <mergeCell ref="C41:E41"/>
    <mergeCell ref="C44:E44"/>
    <mergeCell ref="A1:G1"/>
    <mergeCell ref="A21:C21"/>
    <mergeCell ref="A22:C22"/>
    <mergeCell ref="A20:C20"/>
    <mergeCell ref="A9:D9"/>
    <mergeCell ref="A10:D10"/>
    <mergeCell ref="A11:D11"/>
    <mergeCell ref="A12:D12"/>
    <mergeCell ref="A13:D13"/>
    <mergeCell ref="A14:D14"/>
    <mergeCell ref="A15:D15"/>
    <mergeCell ref="A16:C16"/>
    <mergeCell ref="A18:C18"/>
    <mergeCell ref="A19:C19"/>
    <mergeCell ref="A17:C17"/>
    <mergeCell ref="C39:E39"/>
    <mergeCell ref="C40:E40"/>
    <mergeCell ref="C23:E23"/>
    <mergeCell ref="C24:E24"/>
    <mergeCell ref="C25:E25"/>
    <mergeCell ref="C26:E26"/>
    <mergeCell ref="C32:E32"/>
    <mergeCell ref="C27:E27"/>
    <mergeCell ref="C28:E28"/>
    <mergeCell ref="C30:E30"/>
    <mergeCell ref="C29:E29"/>
    <mergeCell ref="C31:E31"/>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F25"/>
  <sheetViews>
    <sheetView topLeftCell="A10" zoomScaleNormal="100" workbookViewId="0">
      <selection activeCell="D31" sqref="D31"/>
    </sheetView>
  </sheetViews>
  <sheetFormatPr baseColWidth="10" defaultColWidth="11.42578125" defaultRowHeight="15" x14ac:dyDescent="0.25"/>
  <cols>
    <col min="1" max="1" width="14.42578125" style="3" bestFit="1" customWidth="1"/>
    <col min="2" max="2" width="11.42578125" style="3"/>
    <col min="3" max="3" width="51.7109375" style="3" bestFit="1" customWidth="1"/>
    <col min="4" max="4" width="20.7109375" style="44" customWidth="1"/>
    <col min="5" max="5" width="20.7109375" style="3" customWidth="1"/>
    <col min="6" max="16384" width="11.42578125" style="3"/>
  </cols>
  <sheetData>
    <row r="12" spans="1:6" s="50" customFormat="1" ht="20.25" x14ac:dyDescent="0.3">
      <c r="A12" s="714" t="s">
        <v>570</v>
      </c>
      <c r="B12" s="714"/>
      <c r="C12" s="714"/>
      <c r="D12" s="714"/>
      <c r="E12" s="714"/>
      <c r="F12" s="714"/>
    </row>
    <row r="15" spans="1:6" ht="30" x14ac:dyDescent="0.2">
      <c r="D15" s="289" t="s">
        <v>526</v>
      </c>
      <c r="E15" s="322" t="s">
        <v>525</v>
      </c>
      <c r="F15" s="323" t="s">
        <v>524</v>
      </c>
    </row>
    <row r="16" spans="1:6" x14ac:dyDescent="0.2">
      <c r="A16" s="292" t="s">
        <v>571</v>
      </c>
      <c r="B16" s="293" t="s">
        <v>545</v>
      </c>
      <c r="C16" s="294" t="s">
        <v>22</v>
      </c>
      <c r="D16" s="296" t="s">
        <v>756</v>
      </c>
      <c r="E16" s="296" t="s">
        <v>523</v>
      </c>
      <c r="F16" s="631"/>
    </row>
    <row r="17" spans="2:6" ht="14.25" x14ac:dyDescent="0.2">
      <c r="B17" s="292" t="s">
        <v>546</v>
      </c>
      <c r="C17" s="301" t="s">
        <v>23</v>
      </c>
      <c r="D17" s="632" t="s">
        <v>756</v>
      </c>
      <c r="E17" s="296" t="s">
        <v>523</v>
      </c>
      <c r="F17" s="296" t="s">
        <v>523</v>
      </c>
    </row>
    <row r="18" spans="2:6" ht="14.25" x14ac:dyDescent="0.2">
      <c r="B18" s="292" t="s">
        <v>547</v>
      </c>
      <c r="C18" s="301" t="s">
        <v>24</v>
      </c>
      <c r="D18" s="632" t="s">
        <v>756</v>
      </c>
      <c r="E18" s="296" t="s">
        <v>523</v>
      </c>
      <c r="F18" s="296" t="s">
        <v>523</v>
      </c>
    </row>
    <row r="19" spans="2:6" ht="14.25" x14ac:dyDescent="0.2">
      <c r="B19" s="292" t="s">
        <v>548</v>
      </c>
      <c r="C19" s="301" t="s">
        <v>25</v>
      </c>
      <c r="D19" s="632" t="s">
        <v>756</v>
      </c>
      <c r="E19" s="296" t="s">
        <v>523</v>
      </c>
      <c r="F19" s="296" t="s">
        <v>523</v>
      </c>
    </row>
    <row r="20" spans="2:6" ht="14.25" x14ac:dyDescent="0.2">
      <c r="B20" s="292" t="s">
        <v>549</v>
      </c>
      <c r="C20" s="301" t="s">
        <v>26</v>
      </c>
      <c r="D20" s="632" t="s">
        <v>756</v>
      </c>
      <c r="E20" s="296" t="s">
        <v>523</v>
      </c>
      <c r="F20" s="632"/>
    </row>
    <row r="21" spans="2:6" ht="14.25" x14ac:dyDescent="0.2">
      <c r="B21" s="634" t="s">
        <v>550</v>
      </c>
      <c r="C21" s="641" t="s">
        <v>819</v>
      </c>
      <c r="D21" s="642" t="s">
        <v>756</v>
      </c>
      <c r="E21" s="643"/>
      <c r="F21" s="637" t="s">
        <v>523</v>
      </c>
    </row>
    <row r="22" spans="2:6" ht="14.25" x14ac:dyDescent="0.2">
      <c r="B22" s="627" t="s">
        <v>796</v>
      </c>
      <c r="C22" s="644" t="s">
        <v>820</v>
      </c>
      <c r="D22" s="645" t="s">
        <v>756</v>
      </c>
      <c r="E22" s="646"/>
      <c r="F22" s="645" t="s">
        <v>523</v>
      </c>
    </row>
    <row r="24" spans="2:6" ht="30" x14ac:dyDescent="0.25">
      <c r="D24" s="629" t="s">
        <v>821</v>
      </c>
      <c r="E24" s="630" t="s">
        <v>822</v>
      </c>
    </row>
    <row r="25" spans="2:6" x14ac:dyDescent="0.25">
      <c r="B25" s="627" t="s">
        <v>387</v>
      </c>
      <c r="C25" s="627" t="s">
        <v>795</v>
      </c>
      <c r="D25" s="628"/>
      <c r="E25" s="627"/>
    </row>
  </sheetData>
  <mergeCells count="1">
    <mergeCell ref="A12:F12"/>
  </mergeCells>
  <pageMargins left="0.7" right="0.7" top="0.75" bottom="0.75" header="0.3" footer="0.3"/>
  <pageSetup scale="6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65"/>
  <sheetViews>
    <sheetView topLeftCell="A4" workbookViewId="0">
      <selection activeCell="D5" sqref="D5"/>
    </sheetView>
  </sheetViews>
  <sheetFormatPr baseColWidth="10" defaultColWidth="11.42578125" defaultRowHeight="15" x14ac:dyDescent="0.25"/>
  <cols>
    <col min="1" max="1" width="4.7109375" style="324" customWidth="1"/>
    <col min="2" max="2" width="20" style="324" customWidth="1"/>
    <col min="3" max="10" width="18" style="324" customWidth="1"/>
    <col min="11" max="16384" width="11.42578125" style="324"/>
  </cols>
  <sheetData>
    <row r="2" spans="2:10" x14ac:dyDescent="0.25">
      <c r="G2" s="789" t="s">
        <v>572</v>
      </c>
      <c r="H2" s="789"/>
      <c r="I2" s="789"/>
      <c r="J2" s="789"/>
    </row>
    <row r="3" spans="2:10" x14ac:dyDescent="0.25">
      <c r="B3" s="325"/>
      <c r="J3" s="326"/>
    </row>
    <row r="4" spans="2:10" x14ac:dyDescent="0.25">
      <c r="B4" s="790" t="s">
        <v>573</v>
      </c>
      <c r="C4" s="790"/>
      <c r="D4" s="790"/>
      <c r="E4" s="790"/>
      <c r="F4" s="790"/>
      <c r="G4" s="790"/>
      <c r="H4" s="790"/>
      <c r="I4" s="790"/>
      <c r="J4" s="790"/>
    </row>
    <row r="5" spans="2:10" x14ac:dyDescent="0.25">
      <c r="B5" s="326"/>
      <c r="J5" s="326"/>
    </row>
    <row r="6" spans="2:10" x14ac:dyDescent="0.25">
      <c r="B6" s="327"/>
      <c r="J6" s="326"/>
    </row>
    <row r="7" spans="2:10" x14ac:dyDescent="0.25">
      <c r="B7" s="328" t="s">
        <v>574</v>
      </c>
      <c r="C7" s="791"/>
      <c r="D7" s="791"/>
      <c r="E7" s="791"/>
      <c r="F7" s="791"/>
      <c r="G7" s="792" t="s">
        <v>575</v>
      </c>
      <c r="H7" s="792"/>
      <c r="I7" s="793"/>
      <c r="J7" s="793"/>
    </row>
    <row r="8" spans="2:10" x14ac:dyDescent="0.25">
      <c r="B8" s="327"/>
      <c r="J8" s="326"/>
    </row>
    <row r="9" spans="2:10" x14ac:dyDescent="0.25">
      <c r="B9" s="329" t="s">
        <v>576</v>
      </c>
      <c r="C9" s="784"/>
      <c r="D9" s="784"/>
      <c r="E9" s="330"/>
      <c r="F9" s="330"/>
      <c r="H9" s="331" t="s">
        <v>577</v>
      </c>
      <c r="I9" s="784"/>
      <c r="J9" s="784"/>
    </row>
    <row r="10" spans="2:10" x14ac:dyDescent="0.25">
      <c r="B10" s="329"/>
      <c r="C10" s="332"/>
      <c r="D10" s="330"/>
      <c r="E10" s="330"/>
      <c r="F10" s="330"/>
      <c r="G10" s="331"/>
      <c r="H10" s="333"/>
      <c r="I10" s="330"/>
      <c r="J10" s="330"/>
    </row>
    <row r="11" spans="2:10" x14ac:dyDescent="0.25">
      <c r="B11" s="334" t="s">
        <v>578</v>
      </c>
      <c r="C11" s="784"/>
      <c r="D11" s="784"/>
      <c r="E11" s="335"/>
      <c r="F11" s="335"/>
      <c r="H11" s="336" t="s">
        <v>577</v>
      </c>
      <c r="I11" s="784"/>
      <c r="J11" s="784"/>
    </row>
    <row r="12" spans="2:10" ht="15.75" thickBot="1" x14ac:dyDescent="0.3">
      <c r="B12" s="327"/>
      <c r="J12" s="326"/>
    </row>
    <row r="13" spans="2:10" ht="66.75" customHeight="1" x14ac:dyDescent="0.25">
      <c r="B13" s="337" t="s">
        <v>579</v>
      </c>
      <c r="C13" s="338" t="s">
        <v>580</v>
      </c>
      <c r="D13" s="338" t="s">
        <v>581</v>
      </c>
      <c r="E13" s="338" t="s">
        <v>582</v>
      </c>
      <c r="F13" s="338" t="s">
        <v>803</v>
      </c>
      <c r="G13" s="338" t="s">
        <v>583</v>
      </c>
      <c r="H13" s="338" t="s">
        <v>584</v>
      </c>
      <c r="I13" s="338" t="s">
        <v>585</v>
      </c>
      <c r="J13" s="339" t="s">
        <v>586</v>
      </c>
    </row>
    <row r="14" spans="2:10" ht="15" customHeight="1" x14ac:dyDescent="0.25">
      <c r="B14" s="340"/>
      <c r="C14" s="341" t="s">
        <v>587</v>
      </c>
      <c r="D14" s="341" t="s">
        <v>588</v>
      </c>
      <c r="E14" s="341" t="s">
        <v>589</v>
      </c>
      <c r="F14" s="341" t="s">
        <v>590</v>
      </c>
      <c r="G14" s="341" t="s">
        <v>591</v>
      </c>
      <c r="H14" s="341" t="s">
        <v>592</v>
      </c>
      <c r="I14" s="341" t="s">
        <v>593</v>
      </c>
      <c r="J14" s="342" t="s">
        <v>594</v>
      </c>
    </row>
    <row r="15" spans="2:10" ht="15.75" thickBot="1" x14ac:dyDescent="0.3">
      <c r="B15" s="343"/>
      <c r="C15" s="344"/>
      <c r="D15" s="344"/>
      <c r="E15" s="344"/>
      <c r="F15" s="344" t="s">
        <v>595</v>
      </c>
      <c r="G15" s="344"/>
      <c r="H15" s="344" t="s">
        <v>596</v>
      </c>
      <c r="I15" s="344"/>
      <c r="J15" s="345" t="s">
        <v>597</v>
      </c>
    </row>
    <row r="16" spans="2:10" x14ac:dyDescent="0.25">
      <c r="B16" s="346"/>
      <c r="C16" s="347">
        <v>0</v>
      </c>
      <c r="D16" s="347">
        <v>0</v>
      </c>
      <c r="E16" s="347">
        <v>0</v>
      </c>
      <c r="F16" s="681">
        <f>D16-E16</f>
        <v>0</v>
      </c>
      <c r="G16" s="347">
        <v>0</v>
      </c>
      <c r="H16" s="681">
        <f>G16-F16</f>
        <v>0</v>
      </c>
      <c r="I16" s="348"/>
      <c r="J16" s="683">
        <f>H16*I16</f>
        <v>0</v>
      </c>
    </row>
    <row r="17" spans="2:10" x14ac:dyDescent="0.25">
      <c r="B17" s="349"/>
      <c r="C17" s="350">
        <v>0</v>
      </c>
      <c r="D17" s="350">
        <v>0</v>
      </c>
      <c r="E17" s="350">
        <v>0</v>
      </c>
      <c r="F17" s="682">
        <f>D17-E17</f>
        <v>0</v>
      </c>
      <c r="G17" s="350">
        <v>0</v>
      </c>
      <c r="H17" s="682">
        <f>G17-F17</f>
        <v>0</v>
      </c>
      <c r="I17" s="351"/>
      <c r="J17" s="684">
        <f>H17*I17</f>
        <v>0</v>
      </c>
    </row>
    <row r="18" spans="2:10" x14ac:dyDescent="0.25">
      <c r="B18" s="349"/>
      <c r="C18" s="350">
        <v>0</v>
      </c>
      <c r="D18" s="350">
        <v>0</v>
      </c>
      <c r="E18" s="350">
        <v>0</v>
      </c>
      <c r="F18" s="682">
        <f t="shared" ref="F18:F42" si="0">D18-E18</f>
        <v>0</v>
      </c>
      <c r="G18" s="350">
        <v>0</v>
      </c>
      <c r="H18" s="682">
        <f t="shared" ref="H18:H41" si="1">G18-F18</f>
        <v>0</v>
      </c>
      <c r="I18" s="351"/>
      <c r="J18" s="684">
        <f t="shared" ref="J18:J42" si="2">H18*I18</f>
        <v>0</v>
      </c>
    </row>
    <row r="19" spans="2:10" x14ac:dyDescent="0.25">
      <c r="B19" s="349"/>
      <c r="C19" s="350">
        <v>0</v>
      </c>
      <c r="D19" s="350">
        <v>0</v>
      </c>
      <c r="E19" s="350">
        <v>0</v>
      </c>
      <c r="F19" s="682">
        <f t="shared" si="0"/>
        <v>0</v>
      </c>
      <c r="G19" s="350">
        <v>0</v>
      </c>
      <c r="H19" s="682">
        <f t="shared" si="1"/>
        <v>0</v>
      </c>
      <c r="I19" s="351"/>
      <c r="J19" s="684">
        <f t="shared" si="2"/>
        <v>0</v>
      </c>
    </row>
    <row r="20" spans="2:10" x14ac:dyDescent="0.25">
      <c r="B20" s="349"/>
      <c r="C20" s="350">
        <v>0</v>
      </c>
      <c r="D20" s="350">
        <v>0</v>
      </c>
      <c r="E20" s="350">
        <v>0</v>
      </c>
      <c r="F20" s="682">
        <f t="shared" si="0"/>
        <v>0</v>
      </c>
      <c r="G20" s="350">
        <v>0</v>
      </c>
      <c r="H20" s="682">
        <f t="shared" si="1"/>
        <v>0</v>
      </c>
      <c r="I20" s="351"/>
      <c r="J20" s="684">
        <f t="shared" si="2"/>
        <v>0</v>
      </c>
    </row>
    <row r="21" spans="2:10" x14ac:dyDescent="0.25">
      <c r="B21" s="349"/>
      <c r="C21" s="350">
        <v>0</v>
      </c>
      <c r="D21" s="350">
        <v>0</v>
      </c>
      <c r="E21" s="350">
        <v>0</v>
      </c>
      <c r="F21" s="682">
        <f t="shared" si="0"/>
        <v>0</v>
      </c>
      <c r="G21" s="350">
        <v>0</v>
      </c>
      <c r="H21" s="682">
        <f t="shared" si="1"/>
        <v>0</v>
      </c>
      <c r="I21" s="351"/>
      <c r="J21" s="684">
        <f t="shared" si="2"/>
        <v>0</v>
      </c>
    </row>
    <row r="22" spans="2:10" x14ac:dyDescent="0.25">
      <c r="B22" s="349"/>
      <c r="C22" s="350">
        <v>0</v>
      </c>
      <c r="D22" s="350">
        <v>0</v>
      </c>
      <c r="E22" s="350">
        <v>0</v>
      </c>
      <c r="F22" s="682">
        <f t="shared" si="0"/>
        <v>0</v>
      </c>
      <c r="G22" s="350">
        <v>0</v>
      </c>
      <c r="H22" s="682">
        <f t="shared" si="1"/>
        <v>0</v>
      </c>
      <c r="I22" s="351"/>
      <c r="J22" s="684">
        <f t="shared" si="2"/>
        <v>0</v>
      </c>
    </row>
    <row r="23" spans="2:10" x14ac:dyDescent="0.25">
      <c r="B23" s="349"/>
      <c r="C23" s="350">
        <v>0</v>
      </c>
      <c r="D23" s="350">
        <v>0</v>
      </c>
      <c r="E23" s="350">
        <v>0</v>
      </c>
      <c r="F23" s="682">
        <f t="shared" si="0"/>
        <v>0</v>
      </c>
      <c r="G23" s="350">
        <v>0</v>
      </c>
      <c r="H23" s="682">
        <f t="shared" si="1"/>
        <v>0</v>
      </c>
      <c r="I23" s="351"/>
      <c r="J23" s="684">
        <f t="shared" si="2"/>
        <v>0</v>
      </c>
    </row>
    <row r="24" spans="2:10" x14ac:dyDescent="0.25">
      <c r="B24" s="349"/>
      <c r="C24" s="350">
        <v>0</v>
      </c>
      <c r="D24" s="350">
        <v>0</v>
      </c>
      <c r="E24" s="350">
        <v>0</v>
      </c>
      <c r="F24" s="682">
        <f t="shared" si="0"/>
        <v>0</v>
      </c>
      <c r="G24" s="350">
        <v>0</v>
      </c>
      <c r="H24" s="682">
        <f t="shared" si="1"/>
        <v>0</v>
      </c>
      <c r="I24" s="351"/>
      <c r="J24" s="684">
        <f t="shared" si="2"/>
        <v>0</v>
      </c>
    </row>
    <row r="25" spans="2:10" x14ac:dyDescent="0.25">
      <c r="B25" s="349"/>
      <c r="C25" s="350">
        <v>0</v>
      </c>
      <c r="D25" s="350">
        <v>0</v>
      </c>
      <c r="E25" s="350">
        <v>0</v>
      </c>
      <c r="F25" s="682">
        <f t="shared" si="0"/>
        <v>0</v>
      </c>
      <c r="G25" s="350">
        <v>0</v>
      </c>
      <c r="H25" s="682">
        <f t="shared" si="1"/>
        <v>0</v>
      </c>
      <c r="I25" s="351"/>
      <c r="J25" s="684">
        <f t="shared" si="2"/>
        <v>0</v>
      </c>
    </row>
    <row r="26" spans="2:10" x14ac:dyDescent="0.25">
      <c r="B26" s="349"/>
      <c r="C26" s="350">
        <v>0</v>
      </c>
      <c r="D26" s="350">
        <v>0</v>
      </c>
      <c r="E26" s="350">
        <v>0</v>
      </c>
      <c r="F26" s="682">
        <f t="shared" si="0"/>
        <v>0</v>
      </c>
      <c r="G26" s="350">
        <v>0</v>
      </c>
      <c r="H26" s="682">
        <f t="shared" si="1"/>
        <v>0</v>
      </c>
      <c r="I26" s="351"/>
      <c r="J26" s="684">
        <f t="shared" si="2"/>
        <v>0</v>
      </c>
    </row>
    <row r="27" spans="2:10" x14ac:dyDescent="0.25">
      <c r="B27" s="349"/>
      <c r="C27" s="350">
        <v>0</v>
      </c>
      <c r="D27" s="350">
        <v>0</v>
      </c>
      <c r="E27" s="350">
        <v>0</v>
      </c>
      <c r="F27" s="682">
        <f t="shared" si="0"/>
        <v>0</v>
      </c>
      <c r="G27" s="350">
        <v>0</v>
      </c>
      <c r="H27" s="682">
        <f t="shared" si="1"/>
        <v>0</v>
      </c>
      <c r="I27" s="351"/>
      <c r="J27" s="684">
        <f t="shared" si="2"/>
        <v>0</v>
      </c>
    </row>
    <row r="28" spans="2:10" x14ac:dyDescent="0.25">
      <c r="B28" s="349"/>
      <c r="C28" s="350">
        <v>0</v>
      </c>
      <c r="D28" s="350">
        <v>0</v>
      </c>
      <c r="E28" s="350">
        <v>0</v>
      </c>
      <c r="F28" s="682">
        <f t="shared" si="0"/>
        <v>0</v>
      </c>
      <c r="G28" s="350">
        <v>0</v>
      </c>
      <c r="H28" s="682">
        <f t="shared" si="1"/>
        <v>0</v>
      </c>
      <c r="I28" s="351"/>
      <c r="J28" s="684">
        <f t="shared" si="2"/>
        <v>0</v>
      </c>
    </row>
    <row r="29" spans="2:10" x14ac:dyDescent="0.25">
      <c r="B29" s="349"/>
      <c r="C29" s="350">
        <v>0</v>
      </c>
      <c r="D29" s="350">
        <v>0</v>
      </c>
      <c r="E29" s="350">
        <v>0</v>
      </c>
      <c r="F29" s="682">
        <f t="shared" si="0"/>
        <v>0</v>
      </c>
      <c r="G29" s="350">
        <v>0</v>
      </c>
      <c r="H29" s="682">
        <f t="shared" si="1"/>
        <v>0</v>
      </c>
      <c r="I29" s="351"/>
      <c r="J29" s="684">
        <f t="shared" si="2"/>
        <v>0</v>
      </c>
    </row>
    <row r="30" spans="2:10" x14ac:dyDescent="0.25">
      <c r="B30" s="349"/>
      <c r="C30" s="350">
        <v>0</v>
      </c>
      <c r="D30" s="350">
        <v>0</v>
      </c>
      <c r="E30" s="350">
        <v>0</v>
      </c>
      <c r="F30" s="682">
        <f t="shared" si="0"/>
        <v>0</v>
      </c>
      <c r="G30" s="350">
        <v>0</v>
      </c>
      <c r="H30" s="682">
        <f t="shared" si="1"/>
        <v>0</v>
      </c>
      <c r="I30" s="351"/>
      <c r="J30" s="684">
        <f t="shared" si="2"/>
        <v>0</v>
      </c>
    </row>
    <row r="31" spans="2:10" x14ac:dyDescent="0.25">
      <c r="B31" s="349"/>
      <c r="C31" s="350">
        <v>0</v>
      </c>
      <c r="D31" s="350">
        <v>0</v>
      </c>
      <c r="E31" s="350">
        <v>0</v>
      </c>
      <c r="F31" s="682">
        <f t="shared" si="0"/>
        <v>0</v>
      </c>
      <c r="G31" s="350">
        <v>0</v>
      </c>
      <c r="H31" s="682">
        <f t="shared" si="1"/>
        <v>0</v>
      </c>
      <c r="I31" s="351"/>
      <c r="J31" s="684">
        <f t="shared" si="2"/>
        <v>0</v>
      </c>
    </row>
    <row r="32" spans="2:10" x14ac:dyDescent="0.25">
      <c r="B32" s="349"/>
      <c r="C32" s="350">
        <v>0</v>
      </c>
      <c r="D32" s="350">
        <v>0</v>
      </c>
      <c r="E32" s="350">
        <v>0</v>
      </c>
      <c r="F32" s="682">
        <f t="shared" si="0"/>
        <v>0</v>
      </c>
      <c r="G32" s="350">
        <v>0</v>
      </c>
      <c r="H32" s="682">
        <f t="shared" si="1"/>
        <v>0</v>
      </c>
      <c r="I32" s="351"/>
      <c r="J32" s="684">
        <f t="shared" si="2"/>
        <v>0</v>
      </c>
    </row>
    <row r="33" spans="2:10" x14ac:dyDescent="0.25">
      <c r="B33" s="349"/>
      <c r="C33" s="350">
        <v>0</v>
      </c>
      <c r="D33" s="350">
        <v>0</v>
      </c>
      <c r="E33" s="350">
        <v>0</v>
      </c>
      <c r="F33" s="682">
        <f t="shared" si="0"/>
        <v>0</v>
      </c>
      <c r="G33" s="350">
        <v>0</v>
      </c>
      <c r="H33" s="682">
        <f t="shared" si="1"/>
        <v>0</v>
      </c>
      <c r="I33" s="351"/>
      <c r="J33" s="684">
        <f t="shared" si="2"/>
        <v>0</v>
      </c>
    </row>
    <row r="34" spans="2:10" x14ac:dyDescent="0.25">
      <c r="B34" s="349"/>
      <c r="C34" s="350">
        <v>0</v>
      </c>
      <c r="D34" s="350">
        <v>0</v>
      </c>
      <c r="E34" s="350">
        <v>0</v>
      </c>
      <c r="F34" s="682">
        <f t="shared" si="0"/>
        <v>0</v>
      </c>
      <c r="G34" s="350">
        <v>0</v>
      </c>
      <c r="H34" s="682">
        <f t="shared" si="1"/>
        <v>0</v>
      </c>
      <c r="I34" s="351"/>
      <c r="J34" s="684">
        <f t="shared" si="2"/>
        <v>0</v>
      </c>
    </row>
    <row r="35" spans="2:10" x14ac:dyDescent="0.25">
      <c r="B35" s="349"/>
      <c r="C35" s="350">
        <v>0</v>
      </c>
      <c r="D35" s="350">
        <v>0</v>
      </c>
      <c r="E35" s="350">
        <v>0</v>
      </c>
      <c r="F35" s="682">
        <f t="shared" si="0"/>
        <v>0</v>
      </c>
      <c r="G35" s="350">
        <v>0</v>
      </c>
      <c r="H35" s="682">
        <f t="shared" si="1"/>
        <v>0</v>
      </c>
      <c r="I35" s="351"/>
      <c r="J35" s="684">
        <f t="shared" si="2"/>
        <v>0</v>
      </c>
    </row>
    <row r="36" spans="2:10" x14ac:dyDescent="0.25">
      <c r="B36" s="349"/>
      <c r="C36" s="350">
        <v>0</v>
      </c>
      <c r="D36" s="350">
        <v>0</v>
      </c>
      <c r="E36" s="350">
        <v>0</v>
      </c>
      <c r="F36" s="682">
        <f t="shared" si="0"/>
        <v>0</v>
      </c>
      <c r="G36" s="350">
        <v>0</v>
      </c>
      <c r="H36" s="682">
        <f t="shared" si="1"/>
        <v>0</v>
      </c>
      <c r="I36" s="351"/>
      <c r="J36" s="684">
        <f t="shared" si="2"/>
        <v>0</v>
      </c>
    </row>
    <row r="37" spans="2:10" x14ac:dyDescent="0.25">
      <c r="B37" s="349"/>
      <c r="C37" s="350">
        <v>0</v>
      </c>
      <c r="D37" s="350">
        <v>0</v>
      </c>
      <c r="E37" s="350">
        <v>0</v>
      </c>
      <c r="F37" s="682">
        <f t="shared" si="0"/>
        <v>0</v>
      </c>
      <c r="G37" s="350">
        <v>0</v>
      </c>
      <c r="H37" s="682">
        <f t="shared" si="1"/>
        <v>0</v>
      </c>
      <c r="I37" s="351"/>
      <c r="J37" s="684">
        <f t="shared" si="2"/>
        <v>0</v>
      </c>
    </row>
    <row r="38" spans="2:10" x14ac:dyDescent="0.25">
      <c r="B38" s="349"/>
      <c r="C38" s="350">
        <v>0</v>
      </c>
      <c r="D38" s="350">
        <v>0</v>
      </c>
      <c r="E38" s="350">
        <v>0</v>
      </c>
      <c r="F38" s="682">
        <f t="shared" si="0"/>
        <v>0</v>
      </c>
      <c r="G38" s="350">
        <v>0</v>
      </c>
      <c r="H38" s="682">
        <f t="shared" si="1"/>
        <v>0</v>
      </c>
      <c r="I38" s="351"/>
      <c r="J38" s="684">
        <f t="shared" si="2"/>
        <v>0</v>
      </c>
    </row>
    <row r="39" spans="2:10" x14ac:dyDescent="0.25">
      <c r="B39" s="349"/>
      <c r="C39" s="350">
        <v>0</v>
      </c>
      <c r="D39" s="350">
        <v>0</v>
      </c>
      <c r="E39" s="350">
        <v>0</v>
      </c>
      <c r="F39" s="682">
        <f t="shared" si="0"/>
        <v>0</v>
      </c>
      <c r="G39" s="350">
        <v>0</v>
      </c>
      <c r="H39" s="682">
        <f t="shared" si="1"/>
        <v>0</v>
      </c>
      <c r="I39" s="351"/>
      <c r="J39" s="684">
        <f t="shared" si="2"/>
        <v>0</v>
      </c>
    </row>
    <row r="40" spans="2:10" x14ac:dyDescent="0.25">
      <c r="B40" s="349"/>
      <c r="C40" s="350">
        <v>0</v>
      </c>
      <c r="D40" s="350">
        <v>0</v>
      </c>
      <c r="E40" s="350">
        <v>0</v>
      </c>
      <c r="F40" s="682">
        <f t="shared" si="0"/>
        <v>0</v>
      </c>
      <c r="G40" s="350">
        <v>0</v>
      </c>
      <c r="H40" s="682">
        <f t="shared" si="1"/>
        <v>0</v>
      </c>
      <c r="I40" s="351"/>
      <c r="J40" s="684">
        <f t="shared" si="2"/>
        <v>0</v>
      </c>
    </row>
    <row r="41" spans="2:10" x14ac:dyDescent="0.25">
      <c r="B41" s="349"/>
      <c r="C41" s="350">
        <v>0</v>
      </c>
      <c r="D41" s="350">
        <v>0</v>
      </c>
      <c r="E41" s="350">
        <v>0</v>
      </c>
      <c r="F41" s="682">
        <f t="shared" si="0"/>
        <v>0</v>
      </c>
      <c r="G41" s="350">
        <v>0</v>
      </c>
      <c r="H41" s="682">
        <f t="shared" si="1"/>
        <v>0</v>
      </c>
      <c r="I41" s="351"/>
      <c r="J41" s="684">
        <f t="shared" si="2"/>
        <v>0</v>
      </c>
    </row>
    <row r="42" spans="2:10" ht="15.75" thickBot="1" x14ac:dyDescent="0.3">
      <c r="B42" s="685"/>
      <c r="C42" s="686">
        <v>0</v>
      </c>
      <c r="D42" s="686">
        <v>0</v>
      </c>
      <c r="E42" s="686">
        <v>0</v>
      </c>
      <c r="F42" s="687">
        <f t="shared" si="0"/>
        <v>0</v>
      </c>
      <c r="G42" s="686">
        <v>0</v>
      </c>
      <c r="H42" s="687">
        <v>0</v>
      </c>
      <c r="I42" s="688"/>
      <c r="J42" s="684">
        <f t="shared" si="2"/>
        <v>0</v>
      </c>
    </row>
    <row r="43" spans="2:10" ht="15.75" thickBot="1" x14ac:dyDescent="0.3">
      <c r="B43" s="785" t="s">
        <v>144</v>
      </c>
      <c r="C43" s="786"/>
      <c r="D43" s="786"/>
      <c r="E43" s="786"/>
      <c r="F43" s="786"/>
      <c r="G43" s="786"/>
      <c r="H43" s="786"/>
      <c r="I43" s="787"/>
      <c r="J43" s="352">
        <f>SUM(J16:J42)</f>
        <v>0</v>
      </c>
    </row>
    <row r="44" spans="2:10" x14ac:dyDescent="0.25">
      <c r="B44" s="788" t="s">
        <v>598</v>
      </c>
      <c r="C44" s="788"/>
      <c r="D44" s="788"/>
      <c r="J44" s="326"/>
    </row>
    <row r="45" spans="2:10" x14ac:dyDescent="0.25">
      <c r="B45" s="353" t="s">
        <v>261</v>
      </c>
      <c r="J45" s="326"/>
    </row>
    <row r="47" spans="2:10" x14ac:dyDescent="0.25">
      <c r="B47" s="354" t="s">
        <v>599</v>
      </c>
      <c r="C47" s="354"/>
      <c r="D47" s="355">
        <v>0</v>
      </c>
      <c r="J47" s="326"/>
    </row>
    <row r="49" spans="2:10" ht="15.75" thickBot="1" x14ac:dyDescent="0.3"/>
    <row r="50" spans="2:10" ht="18" customHeight="1" x14ac:dyDescent="0.25">
      <c r="B50" s="666" t="s">
        <v>802</v>
      </c>
      <c r="C50" s="667"/>
      <c r="D50" s="667"/>
      <c r="E50" s="667"/>
      <c r="F50" s="667"/>
      <c r="G50" s="667"/>
      <c r="H50" s="667"/>
      <c r="I50" s="647"/>
      <c r="J50" s="648"/>
    </row>
    <row r="51" spans="2:10" ht="18" customHeight="1" x14ac:dyDescent="0.25">
      <c r="B51" s="675"/>
      <c r="C51" s="669"/>
      <c r="D51" s="669"/>
      <c r="E51" s="669"/>
      <c r="F51" s="669"/>
      <c r="G51" s="669"/>
      <c r="H51" s="669"/>
      <c r="I51" s="649"/>
      <c r="J51" s="650"/>
    </row>
    <row r="52" spans="2:10" ht="18" customHeight="1" x14ac:dyDescent="0.25">
      <c r="B52" s="668" t="s">
        <v>801</v>
      </c>
      <c r="C52" s="669"/>
      <c r="D52" s="669"/>
      <c r="E52" s="669"/>
      <c r="F52" s="669"/>
      <c r="G52" s="669"/>
      <c r="H52" s="669"/>
      <c r="I52" s="649"/>
      <c r="J52" s="650"/>
    </row>
    <row r="53" spans="2:10" ht="18" customHeight="1" x14ac:dyDescent="0.25">
      <c r="B53" s="668" t="s">
        <v>825</v>
      </c>
      <c r="C53" s="669"/>
      <c r="D53" s="669"/>
      <c r="E53" s="669"/>
      <c r="F53" s="669"/>
      <c r="G53" s="669"/>
      <c r="H53" s="669"/>
      <c r="I53" s="649"/>
      <c r="J53" s="650"/>
    </row>
    <row r="54" spans="2:10" ht="18" customHeight="1" x14ac:dyDescent="0.25">
      <c r="B54" s="668" t="s">
        <v>823</v>
      </c>
      <c r="C54" s="669"/>
      <c r="D54" s="669"/>
      <c r="E54" s="669"/>
      <c r="F54" s="669"/>
      <c r="G54" s="669"/>
      <c r="H54" s="669"/>
      <c r="I54" s="649"/>
      <c r="J54" s="650"/>
    </row>
    <row r="55" spans="2:10" ht="18" customHeight="1" x14ac:dyDescent="0.25">
      <c r="B55" s="668" t="s">
        <v>812</v>
      </c>
      <c r="C55" s="669"/>
      <c r="D55" s="669"/>
      <c r="E55" s="669"/>
      <c r="F55" s="669"/>
      <c r="G55" s="669"/>
      <c r="H55" s="669"/>
      <c r="I55" s="649"/>
      <c r="J55" s="650"/>
    </row>
    <row r="56" spans="2:10" x14ac:dyDescent="0.25">
      <c r="B56" s="670"/>
      <c r="C56" s="669"/>
      <c r="D56" s="669"/>
      <c r="E56" s="669"/>
      <c r="F56" s="669"/>
      <c r="G56" s="669"/>
      <c r="H56" s="669"/>
      <c r="I56" s="649"/>
      <c r="J56" s="650"/>
    </row>
    <row r="57" spans="2:10" x14ac:dyDescent="0.25">
      <c r="B57" s="670" t="s">
        <v>804</v>
      </c>
      <c r="C57" s="669"/>
      <c r="D57" s="669"/>
      <c r="E57" s="669"/>
      <c r="F57" s="669"/>
      <c r="G57" s="669"/>
      <c r="H57" s="669"/>
      <c r="I57" s="649"/>
      <c r="J57" s="650"/>
    </row>
    <row r="58" spans="2:10" x14ac:dyDescent="0.25">
      <c r="B58" s="670"/>
      <c r="C58" s="669"/>
      <c r="D58" s="669"/>
      <c r="E58" s="669"/>
      <c r="F58" s="669"/>
      <c r="G58" s="669"/>
      <c r="H58" s="669"/>
      <c r="I58" s="649"/>
      <c r="J58" s="650"/>
    </row>
    <row r="59" spans="2:10" x14ac:dyDescent="0.25">
      <c r="B59" s="671"/>
      <c r="C59" s="672"/>
      <c r="D59" s="672"/>
      <c r="E59" s="672"/>
      <c r="F59" s="672"/>
      <c r="G59" s="679"/>
      <c r="H59" s="672"/>
      <c r="I59" s="649"/>
      <c r="J59" s="650"/>
    </row>
    <row r="60" spans="2:10" x14ac:dyDescent="0.25">
      <c r="B60" s="673" t="s">
        <v>799</v>
      </c>
      <c r="C60" s="674"/>
      <c r="D60" s="674" t="s">
        <v>800</v>
      </c>
      <c r="E60" s="674"/>
      <c r="F60" s="674"/>
      <c r="G60" s="674"/>
      <c r="H60" s="674" t="s">
        <v>278</v>
      </c>
      <c r="I60" s="649"/>
      <c r="J60" s="650"/>
    </row>
    <row r="61" spans="2:10" x14ac:dyDescent="0.25">
      <c r="B61" s="670"/>
      <c r="C61" s="669"/>
      <c r="D61" s="669"/>
      <c r="E61" s="669"/>
      <c r="F61" s="669"/>
      <c r="G61" s="669"/>
      <c r="H61" s="669"/>
      <c r="I61" s="649"/>
      <c r="J61" s="650"/>
    </row>
    <row r="62" spans="2:10" x14ac:dyDescent="0.25">
      <c r="B62" s="670"/>
      <c r="C62" s="669"/>
      <c r="D62" s="669"/>
      <c r="E62" s="669"/>
      <c r="F62" s="669"/>
      <c r="G62" s="669"/>
      <c r="H62" s="669"/>
      <c r="I62" s="649"/>
      <c r="J62" s="650"/>
    </row>
    <row r="63" spans="2:10" x14ac:dyDescent="0.25">
      <c r="B63" s="671"/>
      <c r="C63" s="672"/>
      <c r="D63" s="672"/>
      <c r="E63" s="672"/>
      <c r="F63" s="672"/>
      <c r="G63" s="679"/>
      <c r="H63" s="672"/>
      <c r="I63" s="649"/>
      <c r="J63" s="650"/>
    </row>
    <row r="64" spans="2:10" x14ac:dyDescent="0.25">
      <c r="B64" s="673" t="s">
        <v>799</v>
      </c>
      <c r="C64" s="674"/>
      <c r="D64" s="674" t="s">
        <v>824</v>
      </c>
      <c r="E64" s="674"/>
      <c r="F64" s="674"/>
      <c r="G64" s="674"/>
      <c r="H64" s="674" t="s">
        <v>278</v>
      </c>
      <c r="I64" s="649"/>
      <c r="J64" s="650"/>
    </row>
    <row r="65" spans="2:10" ht="15.75" thickBot="1" x14ac:dyDescent="0.3">
      <c r="B65" s="651"/>
      <c r="C65" s="652"/>
      <c r="D65" s="652"/>
      <c r="E65" s="652"/>
      <c r="F65" s="652"/>
      <c r="G65" s="652"/>
      <c r="H65" s="652"/>
      <c r="I65" s="652"/>
      <c r="J65" s="653"/>
    </row>
  </sheetData>
  <sheetProtection insertRows="0"/>
  <mergeCells count="11">
    <mergeCell ref="C11:D11"/>
    <mergeCell ref="I11:J11"/>
    <mergeCell ref="B43:I43"/>
    <mergeCell ref="B44:D44"/>
    <mergeCell ref="G2:J2"/>
    <mergeCell ref="B4:J4"/>
    <mergeCell ref="C7:F7"/>
    <mergeCell ref="G7:H7"/>
    <mergeCell ref="I7:J7"/>
    <mergeCell ref="C9:D9"/>
    <mergeCell ref="I9:J9"/>
  </mergeCells>
  <pageMargins left="0.7" right="0.7" top="0.75" bottom="0.75" header="0.3" footer="0.3"/>
  <pageSetup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85"/>
  <sheetViews>
    <sheetView workbookViewId="0">
      <selection activeCell="E53" sqref="E53:I53"/>
    </sheetView>
  </sheetViews>
  <sheetFormatPr baseColWidth="10" defaultColWidth="9.140625" defaultRowHeight="15" x14ac:dyDescent="0.25"/>
  <cols>
    <col min="1" max="1" width="4.7109375" style="358" customWidth="1"/>
    <col min="2" max="2" width="37.42578125" style="358" customWidth="1"/>
    <col min="3" max="3" width="40.7109375" style="358" customWidth="1"/>
    <col min="4" max="4" width="1" style="358" customWidth="1"/>
    <col min="5" max="5" width="44.7109375" style="358" customWidth="1"/>
    <col min="6" max="6" width="9.5703125" style="358" customWidth="1"/>
    <col min="7" max="7" width="2.140625" style="358" customWidth="1"/>
    <col min="8" max="8" width="9.5703125" style="358" customWidth="1"/>
    <col min="9" max="9" width="10.140625" style="358" customWidth="1"/>
    <col min="10" max="10" width="7.140625" style="358" customWidth="1"/>
    <col min="11" max="16384" width="9.140625" style="358"/>
  </cols>
  <sheetData>
    <row r="2" spans="2:9" ht="15.75" x14ac:dyDescent="0.25">
      <c r="B2" s="356"/>
      <c r="C2" s="356"/>
      <c r="D2" s="356"/>
      <c r="E2" s="356"/>
      <c r="F2" s="356"/>
      <c r="G2" s="356"/>
      <c r="H2" s="356"/>
      <c r="I2" s="357" t="s">
        <v>600</v>
      </c>
    </row>
    <row r="3" spans="2:9" ht="15.75" x14ac:dyDescent="0.25">
      <c r="B3" s="873" t="s">
        <v>601</v>
      </c>
      <c r="C3" s="873"/>
      <c r="D3" s="873"/>
      <c r="E3" s="873"/>
      <c r="F3" s="873"/>
      <c r="G3" s="873"/>
      <c r="H3" s="873"/>
      <c r="I3" s="873"/>
    </row>
    <row r="4" spans="2:9" x14ac:dyDescent="0.25">
      <c r="B4" s="359"/>
      <c r="C4" s="356"/>
      <c r="D4" s="356"/>
      <c r="E4" s="356"/>
      <c r="F4" s="872"/>
      <c r="G4" s="872"/>
      <c r="H4" s="872"/>
      <c r="I4" s="872"/>
    </row>
    <row r="5" spans="2:9" x14ac:dyDescent="0.25">
      <c r="B5" s="360" t="s">
        <v>574</v>
      </c>
      <c r="C5" s="874"/>
      <c r="D5" s="874"/>
      <c r="E5" s="874"/>
      <c r="F5" s="874"/>
      <c r="G5" s="874"/>
      <c r="H5" s="874"/>
      <c r="I5" s="874"/>
    </row>
    <row r="6" spans="2:9" x14ac:dyDescent="0.25">
      <c r="B6" s="360"/>
      <c r="F6" s="875"/>
      <c r="G6" s="875"/>
      <c r="H6" s="875"/>
      <c r="I6" s="875"/>
    </row>
    <row r="7" spans="2:9" x14ac:dyDescent="0.25">
      <c r="B7" s="360" t="s">
        <v>575</v>
      </c>
      <c r="C7" s="361"/>
      <c r="D7" s="362"/>
      <c r="E7" s="362"/>
      <c r="F7" s="876"/>
      <c r="G7" s="876"/>
      <c r="H7" s="876"/>
      <c r="I7" s="876"/>
    </row>
    <row r="8" spans="2:9" x14ac:dyDescent="0.25">
      <c r="B8" s="363"/>
      <c r="C8" s="356"/>
      <c r="D8" s="356"/>
      <c r="E8" s="356"/>
      <c r="F8" s="872"/>
      <c r="G8" s="872"/>
      <c r="H8" s="872"/>
      <c r="I8" s="872"/>
    </row>
    <row r="9" spans="2:9" x14ac:dyDescent="0.25">
      <c r="B9" s="360" t="s">
        <v>602</v>
      </c>
      <c r="C9" s="364"/>
      <c r="D9" s="365"/>
      <c r="E9" s="366" t="s">
        <v>577</v>
      </c>
      <c r="F9" s="868"/>
      <c r="G9" s="868"/>
      <c r="H9" s="868"/>
      <c r="I9" s="868"/>
    </row>
    <row r="10" spans="2:9" x14ac:dyDescent="0.25">
      <c r="B10" s="367"/>
      <c r="C10" s="356"/>
      <c r="D10" s="356"/>
      <c r="E10" s="356"/>
      <c r="F10" s="869"/>
      <c r="G10" s="869"/>
      <c r="H10" s="869"/>
      <c r="I10" s="869"/>
    </row>
    <row r="11" spans="2:9" ht="15.75" thickBot="1" x14ac:dyDescent="0.3">
      <c r="B11" s="367"/>
      <c r="C11" s="356"/>
      <c r="D11" s="356"/>
      <c r="E11" s="356"/>
      <c r="F11" s="849"/>
      <c r="G11" s="849"/>
      <c r="H11" s="849"/>
      <c r="I11" s="849"/>
    </row>
    <row r="12" spans="2:9" ht="15.75" thickBot="1" x14ac:dyDescent="0.3">
      <c r="B12" s="817" t="s">
        <v>603</v>
      </c>
      <c r="C12" s="818"/>
      <c r="D12" s="818"/>
      <c r="E12" s="818"/>
      <c r="F12" s="870"/>
      <c r="G12" s="818"/>
      <c r="H12" s="870"/>
      <c r="I12" s="819"/>
    </row>
    <row r="13" spans="2:9" ht="15" customHeight="1" x14ac:dyDescent="0.25">
      <c r="B13" s="368" t="s">
        <v>604</v>
      </c>
      <c r="C13" s="369"/>
      <c r="D13" s="370"/>
      <c r="E13" s="371" t="s">
        <v>605</v>
      </c>
      <c r="F13" s="372" t="s">
        <v>606</v>
      </c>
      <c r="G13" s="371"/>
      <c r="H13" s="372" t="s">
        <v>607</v>
      </c>
      <c r="I13" s="373"/>
    </row>
    <row r="14" spans="2:9" ht="15" customHeight="1" x14ac:dyDescent="0.25">
      <c r="B14" s="374"/>
      <c r="C14" s="375" t="s">
        <v>608</v>
      </c>
      <c r="D14" s="376"/>
      <c r="E14" s="377"/>
      <c r="F14" s="378"/>
      <c r="G14" s="377"/>
      <c r="H14" s="378"/>
      <c r="I14" s="379"/>
    </row>
    <row r="15" spans="2:9" ht="30.75" customHeight="1" x14ac:dyDescent="0.25">
      <c r="B15" s="380" t="s">
        <v>609</v>
      </c>
      <c r="C15" s="381"/>
      <c r="D15" s="356"/>
      <c r="E15" s="382" t="s">
        <v>610</v>
      </c>
      <c r="F15" s="383"/>
      <c r="G15" s="384"/>
      <c r="H15" s="383"/>
      <c r="I15" s="385"/>
    </row>
    <row r="16" spans="2:9" ht="30.75" customHeight="1" x14ac:dyDescent="0.25">
      <c r="B16" s="380" t="s">
        <v>611</v>
      </c>
      <c r="C16" s="381"/>
      <c r="D16" s="356"/>
      <c r="E16" s="386" t="s">
        <v>612</v>
      </c>
      <c r="F16" s="383"/>
      <c r="G16" s="384"/>
      <c r="H16" s="383"/>
      <c r="I16" s="385"/>
    </row>
    <row r="17" spans="2:9" x14ac:dyDescent="0.25">
      <c r="B17" s="804" t="s">
        <v>613</v>
      </c>
      <c r="C17" s="871"/>
      <c r="D17" s="864"/>
      <c r="E17" s="867" t="s">
        <v>614</v>
      </c>
      <c r="F17" s="858"/>
      <c r="G17" s="857"/>
      <c r="H17" s="858"/>
      <c r="I17" s="859"/>
    </row>
    <row r="18" spans="2:9" x14ac:dyDescent="0.25">
      <c r="B18" s="804"/>
      <c r="C18" s="863"/>
      <c r="D18" s="864"/>
      <c r="E18" s="867"/>
      <c r="F18" s="858"/>
      <c r="G18" s="857"/>
      <c r="H18" s="858"/>
      <c r="I18" s="859"/>
    </row>
    <row r="19" spans="2:9" x14ac:dyDescent="0.25">
      <c r="B19" s="804" t="s">
        <v>615</v>
      </c>
      <c r="C19" s="862"/>
      <c r="D19" s="864"/>
      <c r="E19" s="867" t="s">
        <v>79</v>
      </c>
      <c r="F19" s="858"/>
      <c r="G19" s="857"/>
      <c r="H19" s="858"/>
      <c r="I19" s="859"/>
    </row>
    <row r="20" spans="2:9" x14ac:dyDescent="0.25">
      <c r="B20" s="804"/>
      <c r="C20" s="863"/>
      <c r="D20" s="864"/>
      <c r="E20" s="867"/>
      <c r="F20" s="858"/>
      <c r="G20" s="857"/>
      <c r="H20" s="858"/>
      <c r="I20" s="859"/>
    </row>
    <row r="21" spans="2:9" x14ac:dyDescent="0.25">
      <c r="B21" s="804" t="s">
        <v>616</v>
      </c>
      <c r="C21" s="862"/>
      <c r="D21" s="864"/>
      <c r="E21" s="840" t="s">
        <v>617</v>
      </c>
      <c r="F21" s="858"/>
      <c r="G21" s="857"/>
      <c r="H21" s="858"/>
      <c r="I21" s="859"/>
    </row>
    <row r="22" spans="2:9" x14ac:dyDescent="0.25">
      <c r="B22" s="804"/>
      <c r="C22" s="863"/>
      <c r="D22" s="864"/>
      <c r="E22" s="840"/>
      <c r="F22" s="858"/>
      <c r="G22" s="857"/>
      <c r="H22" s="858"/>
      <c r="I22" s="859"/>
    </row>
    <row r="23" spans="2:9" ht="30.75" customHeight="1" x14ac:dyDescent="0.25">
      <c r="B23" s="380" t="s">
        <v>618</v>
      </c>
      <c r="C23" s="387"/>
      <c r="D23" s="356"/>
      <c r="E23" s="384" t="s">
        <v>78</v>
      </c>
      <c r="F23" s="383"/>
      <c r="G23" s="384"/>
      <c r="H23" s="383"/>
      <c r="I23" s="385"/>
    </row>
    <row r="24" spans="2:9" ht="30.75" customHeight="1" x14ac:dyDescent="0.25">
      <c r="B24" s="388"/>
      <c r="C24" s="389"/>
      <c r="D24" s="356"/>
      <c r="E24" s="386" t="s">
        <v>619</v>
      </c>
      <c r="F24" s="383"/>
      <c r="G24" s="384"/>
      <c r="H24" s="383"/>
      <c r="I24" s="385"/>
    </row>
    <row r="25" spans="2:9" ht="30.75" customHeight="1" x14ac:dyDescent="0.25">
      <c r="B25" s="388"/>
      <c r="C25" s="390"/>
      <c r="D25" s="356"/>
      <c r="E25" s="391" t="s">
        <v>620</v>
      </c>
      <c r="F25" s="383"/>
      <c r="G25" s="384"/>
      <c r="H25" s="383"/>
      <c r="I25" s="385"/>
    </row>
    <row r="26" spans="2:9" ht="15" customHeight="1" x14ac:dyDescent="0.25">
      <c r="B26" s="374" t="s">
        <v>621</v>
      </c>
      <c r="C26" s="390"/>
      <c r="D26" s="356"/>
      <c r="E26" s="392"/>
      <c r="F26" s="392"/>
      <c r="G26" s="384"/>
      <c r="H26" s="392"/>
      <c r="I26" s="385"/>
    </row>
    <row r="27" spans="2:9" ht="15" customHeight="1" x14ac:dyDescent="0.25">
      <c r="B27" s="393" t="s">
        <v>622</v>
      </c>
      <c r="C27" s="375" t="s">
        <v>608</v>
      </c>
      <c r="D27" s="356"/>
      <c r="E27" s="392"/>
      <c r="F27" s="392"/>
      <c r="G27" s="384"/>
      <c r="H27" s="392"/>
      <c r="I27" s="385"/>
    </row>
    <row r="28" spans="2:9" ht="15" customHeight="1" x14ac:dyDescent="0.25">
      <c r="B28" s="394">
        <v>1</v>
      </c>
      <c r="C28" s="381"/>
      <c r="D28" s="356"/>
      <c r="E28" s="395"/>
      <c r="F28" s="840"/>
      <c r="G28" s="840"/>
      <c r="H28" s="840"/>
      <c r="I28" s="841"/>
    </row>
    <row r="29" spans="2:9" ht="15" customHeight="1" x14ac:dyDescent="0.25">
      <c r="B29" s="394">
        <v>2</v>
      </c>
      <c r="C29" s="396"/>
      <c r="D29" s="356"/>
      <c r="E29" s="843" t="s">
        <v>623</v>
      </c>
      <c r="F29" s="843"/>
      <c r="G29" s="843"/>
      <c r="H29" s="843"/>
      <c r="I29" s="844"/>
    </row>
    <row r="30" spans="2:9" ht="15" customHeight="1" x14ac:dyDescent="0.25">
      <c r="B30" s="394">
        <v>3</v>
      </c>
      <c r="C30" s="387"/>
      <c r="D30" s="356"/>
      <c r="E30" s="386" t="s">
        <v>624</v>
      </c>
      <c r="F30" s="865"/>
      <c r="G30" s="865"/>
      <c r="H30" s="865"/>
      <c r="I30" s="866"/>
    </row>
    <row r="31" spans="2:9" ht="15" customHeight="1" x14ac:dyDescent="0.25">
      <c r="B31" s="394">
        <v>4</v>
      </c>
      <c r="C31" s="387"/>
      <c r="D31" s="356"/>
      <c r="E31" s="386" t="s">
        <v>625</v>
      </c>
      <c r="F31" s="860"/>
      <c r="G31" s="860"/>
      <c r="H31" s="860"/>
      <c r="I31" s="861"/>
    </row>
    <row r="32" spans="2:9" ht="15" customHeight="1" x14ac:dyDescent="0.25">
      <c r="B32" s="394">
        <v>5</v>
      </c>
      <c r="C32" s="387"/>
      <c r="D32" s="356"/>
      <c r="E32" s="384"/>
      <c r="F32" s="840"/>
      <c r="G32" s="840"/>
      <c r="H32" s="840"/>
      <c r="I32" s="841"/>
    </row>
    <row r="33" spans="2:10" ht="15" customHeight="1" x14ac:dyDescent="0.25">
      <c r="B33" s="394" t="s">
        <v>626</v>
      </c>
      <c r="C33" s="397"/>
      <c r="D33" s="356"/>
      <c r="E33" s="842" t="s">
        <v>627</v>
      </c>
      <c r="F33" s="843"/>
      <c r="G33" s="843"/>
      <c r="H33" s="843"/>
      <c r="I33" s="844"/>
    </row>
    <row r="34" spans="2:10" ht="15" customHeight="1" x14ac:dyDescent="0.25">
      <c r="B34" s="394" t="s">
        <v>628</v>
      </c>
      <c r="C34" s="398" t="str">
        <f>IF(SUM(C28:C33)=0,"",SUM(C28:C33))</f>
        <v/>
      </c>
      <c r="D34" s="356"/>
      <c r="E34" s="386" t="s">
        <v>629</v>
      </c>
      <c r="F34" s="845"/>
      <c r="G34" s="845"/>
      <c r="H34" s="845"/>
      <c r="I34" s="846"/>
    </row>
    <row r="35" spans="2:10" ht="15" customHeight="1" x14ac:dyDescent="0.25">
      <c r="B35" s="394" t="s">
        <v>630</v>
      </c>
      <c r="C35" s="387"/>
      <c r="D35" s="356"/>
      <c r="E35" s="386" t="s">
        <v>631</v>
      </c>
      <c r="F35" s="845"/>
      <c r="G35" s="845"/>
      <c r="H35" s="845"/>
      <c r="I35" s="846"/>
    </row>
    <row r="36" spans="2:10" ht="29.25" customHeight="1" x14ac:dyDescent="0.25">
      <c r="B36" s="394" t="s">
        <v>632</v>
      </c>
      <c r="C36" s="387"/>
      <c r="D36" s="356"/>
      <c r="E36" s="356"/>
      <c r="F36" s="847"/>
      <c r="G36" s="847"/>
      <c r="H36" s="847"/>
      <c r="I36" s="848"/>
    </row>
    <row r="37" spans="2:10" ht="15" customHeight="1" thickBot="1" x14ac:dyDescent="0.3">
      <c r="B37" s="399"/>
      <c r="C37" s="400"/>
      <c r="D37" s="401"/>
      <c r="E37" s="849"/>
      <c r="F37" s="849"/>
      <c r="G37" s="849"/>
      <c r="H37" s="849"/>
      <c r="I37" s="850"/>
    </row>
    <row r="38" spans="2:10" ht="15" customHeight="1" thickBot="1" x14ac:dyDescent="0.3">
      <c r="B38" s="402"/>
      <c r="C38" s="403"/>
      <c r="D38" s="401"/>
      <c r="E38" s="404"/>
      <c r="F38" s="404"/>
      <c r="G38" s="404"/>
      <c r="H38" s="404"/>
      <c r="I38" s="404"/>
      <c r="J38" s="405"/>
    </row>
    <row r="39" spans="2:10" ht="15.75" thickBot="1" x14ac:dyDescent="0.3">
      <c r="B39" s="851" t="s">
        <v>633</v>
      </c>
      <c r="C39" s="852"/>
      <c r="D39" s="852"/>
      <c r="E39" s="852"/>
      <c r="F39" s="852"/>
      <c r="G39" s="852"/>
      <c r="H39" s="852"/>
      <c r="I39" s="853"/>
    </row>
    <row r="40" spans="2:10" x14ac:dyDescent="0.25">
      <c r="B40" s="368" t="s">
        <v>634</v>
      </c>
      <c r="C40" s="406"/>
      <c r="D40" s="407"/>
      <c r="E40" s="407" t="s">
        <v>635</v>
      </c>
      <c r="F40" s="854"/>
      <c r="G40" s="854"/>
      <c r="H40" s="854"/>
      <c r="I40" s="855"/>
    </row>
    <row r="41" spans="2:10" ht="6.75" customHeight="1" x14ac:dyDescent="0.25">
      <c r="B41" s="374"/>
      <c r="C41" s="406"/>
      <c r="D41" s="407"/>
      <c r="E41" s="407"/>
      <c r="F41" s="854"/>
      <c r="G41" s="854"/>
      <c r="H41" s="854"/>
      <c r="I41" s="855"/>
    </row>
    <row r="42" spans="2:10" x14ac:dyDescent="0.25">
      <c r="B42" s="393" t="s">
        <v>636</v>
      </c>
      <c r="C42" s="375" t="s">
        <v>637</v>
      </c>
      <c r="D42" s="408"/>
      <c r="E42" s="409" t="s">
        <v>638</v>
      </c>
      <c r="F42" s="856" t="s">
        <v>639</v>
      </c>
      <c r="G42" s="856"/>
      <c r="H42" s="856"/>
      <c r="I42" s="856"/>
    </row>
    <row r="43" spans="2:10" ht="15" customHeight="1" x14ac:dyDescent="0.25">
      <c r="B43" s="410" t="s">
        <v>640</v>
      </c>
      <c r="C43" s="381"/>
      <c r="D43" s="356"/>
      <c r="E43" s="360">
        <v>1</v>
      </c>
      <c r="F43" s="802"/>
      <c r="G43" s="802"/>
      <c r="H43" s="802"/>
      <c r="I43" s="803"/>
    </row>
    <row r="44" spans="2:10" ht="15" customHeight="1" x14ac:dyDescent="0.25">
      <c r="B44" s="410" t="s">
        <v>641</v>
      </c>
      <c r="C44" s="387"/>
      <c r="D44" s="356"/>
      <c r="E44" s="360">
        <v>2</v>
      </c>
      <c r="F44" s="798"/>
      <c r="G44" s="798"/>
      <c r="H44" s="798"/>
      <c r="I44" s="799"/>
    </row>
    <row r="45" spans="2:10" ht="15" customHeight="1" x14ac:dyDescent="0.25">
      <c r="B45" s="410" t="s">
        <v>642</v>
      </c>
      <c r="C45" s="387"/>
      <c r="D45" s="356"/>
      <c r="E45" s="360">
        <v>3</v>
      </c>
      <c r="F45" s="798"/>
      <c r="G45" s="798"/>
      <c r="H45" s="798"/>
      <c r="I45" s="799"/>
    </row>
    <row r="46" spans="2:10" ht="16.5" customHeight="1" x14ac:dyDescent="0.25">
      <c r="B46" s="411" t="s">
        <v>643</v>
      </c>
      <c r="C46" s="387"/>
      <c r="D46" s="356"/>
      <c r="E46" s="360">
        <v>4</v>
      </c>
      <c r="F46" s="800"/>
      <c r="G46" s="800"/>
      <c r="H46" s="800"/>
      <c r="I46" s="801"/>
    </row>
    <row r="47" spans="2:10" ht="15" customHeight="1" x14ac:dyDescent="0.25">
      <c r="B47" s="412" t="s">
        <v>644</v>
      </c>
      <c r="C47" s="712"/>
      <c r="E47" s="360">
        <v>5</v>
      </c>
      <c r="F47" s="802"/>
      <c r="G47" s="802"/>
      <c r="H47" s="802"/>
      <c r="I47" s="803"/>
    </row>
    <row r="48" spans="2:10" ht="15" customHeight="1" x14ac:dyDescent="0.25">
      <c r="B48" s="410"/>
      <c r="C48" s="390"/>
      <c r="D48" s="356"/>
      <c r="E48" s="360" t="s">
        <v>645</v>
      </c>
      <c r="F48" s="798"/>
      <c r="G48" s="798"/>
      <c r="H48" s="798"/>
      <c r="I48" s="799"/>
    </row>
    <row r="49" spans="2:10" x14ac:dyDescent="0.25">
      <c r="B49" s="413"/>
      <c r="C49" s="414"/>
      <c r="D49" s="415"/>
      <c r="E49" s="415"/>
      <c r="F49" s="830"/>
      <c r="G49" s="830"/>
      <c r="H49" s="830"/>
      <c r="I49" s="831"/>
    </row>
    <row r="50" spans="2:10" x14ac:dyDescent="0.25">
      <c r="B50" s="416" t="s">
        <v>646</v>
      </c>
      <c r="C50" s="406"/>
      <c r="D50" s="407"/>
      <c r="E50" s="417" t="s">
        <v>831</v>
      </c>
      <c r="F50" s="832"/>
      <c r="G50" s="832"/>
      <c r="H50" s="832"/>
      <c r="I50" s="833"/>
      <c r="J50" s="418"/>
    </row>
    <row r="51" spans="2:10" ht="7.5" customHeight="1" x14ac:dyDescent="0.25">
      <c r="B51" s="374"/>
      <c r="C51" s="406"/>
      <c r="D51" s="407"/>
      <c r="F51" s="834"/>
      <c r="G51" s="834"/>
      <c r="H51" s="834"/>
      <c r="I51" s="835"/>
    </row>
    <row r="52" spans="2:10" ht="27.75" customHeight="1" x14ac:dyDescent="0.25">
      <c r="B52" s="419" t="s">
        <v>647</v>
      </c>
      <c r="C52" s="420" t="s">
        <v>648</v>
      </c>
      <c r="D52" s="408"/>
      <c r="E52" s="421" t="s">
        <v>832</v>
      </c>
      <c r="F52" s="836" t="s">
        <v>833</v>
      </c>
      <c r="G52" s="836"/>
      <c r="H52" s="836"/>
      <c r="I52" s="837"/>
    </row>
    <row r="53" spans="2:10" x14ac:dyDescent="0.25">
      <c r="B53" s="422"/>
      <c r="C53" s="390"/>
      <c r="D53" s="356"/>
      <c r="E53" s="838" t="s">
        <v>847</v>
      </c>
      <c r="F53" s="838"/>
      <c r="G53" s="838"/>
      <c r="H53" s="838"/>
      <c r="I53" s="839"/>
    </row>
    <row r="54" spans="2:10" x14ac:dyDescent="0.25">
      <c r="B54" s="388" t="s">
        <v>649</v>
      </c>
      <c r="C54" s="381"/>
      <c r="D54" s="356"/>
      <c r="E54" s="423" t="s">
        <v>650</v>
      </c>
      <c r="F54" s="820"/>
      <c r="G54" s="820"/>
      <c r="H54" s="820"/>
      <c r="I54" s="821"/>
    </row>
    <row r="55" spans="2:10" ht="15" customHeight="1" x14ac:dyDescent="0.25">
      <c r="B55" s="388" t="s">
        <v>651</v>
      </c>
      <c r="C55" s="387"/>
      <c r="D55" s="356"/>
      <c r="E55" s="423" t="s">
        <v>652</v>
      </c>
      <c r="F55" s="820"/>
      <c r="G55" s="820"/>
      <c r="H55" s="820"/>
      <c r="I55" s="821"/>
    </row>
    <row r="56" spans="2:10" ht="15" customHeight="1" x14ac:dyDescent="0.25">
      <c r="B56" s="388" t="s">
        <v>653</v>
      </c>
      <c r="C56" s="387"/>
      <c r="D56" s="407"/>
      <c r="E56" s="424" t="s">
        <v>654</v>
      </c>
      <c r="F56" s="820"/>
      <c r="G56" s="820"/>
      <c r="H56" s="820"/>
      <c r="I56" s="821"/>
    </row>
    <row r="57" spans="2:10" ht="15" customHeight="1" x14ac:dyDescent="0.25">
      <c r="B57" s="410" t="s">
        <v>655</v>
      </c>
      <c r="C57" s="387"/>
      <c r="D57" s="356"/>
      <c r="E57" s="425" t="s">
        <v>656</v>
      </c>
      <c r="F57" s="820"/>
      <c r="G57" s="820"/>
      <c r="H57" s="820"/>
      <c r="I57" s="821"/>
    </row>
    <row r="58" spans="2:10" ht="15" customHeight="1" x14ac:dyDescent="0.25">
      <c r="B58" s="422" t="s">
        <v>657</v>
      </c>
      <c r="C58" s="387"/>
      <c r="D58" s="360"/>
      <c r="E58" s="425" t="s">
        <v>658</v>
      </c>
      <c r="F58" s="820"/>
      <c r="G58" s="820"/>
      <c r="H58" s="820"/>
      <c r="I58" s="821"/>
    </row>
    <row r="59" spans="2:10" ht="15.75" customHeight="1" x14ac:dyDescent="0.25">
      <c r="B59" s="388" t="s">
        <v>659</v>
      </c>
      <c r="C59" s="387"/>
      <c r="D59" s="360"/>
      <c r="E59" s="423" t="s">
        <v>660</v>
      </c>
      <c r="F59" s="820"/>
      <c r="G59" s="820"/>
      <c r="H59" s="820"/>
      <c r="I59" s="821"/>
    </row>
    <row r="60" spans="2:10" ht="15.75" customHeight="1" x14ac:dyDescent="0.25">
      <c r="B60" s="388" t="s">
        <v>661</v>
      </c>
      <c r="C60" s="387"/>
      <c r="D60" s="360"/>
      <c r="E60" s="425" t="s">
        <v>662</v>
      </c>
      <c r="F60" s="822"/>
      <c r="G60" s="822"/>
      <c r="H60" s="822"/>
      <c r="I60" s="823"/>
    </row>
    <row r="61" spans="2:10" ht="15" customHeight="1" x14ac:dyDescent="0.25">
      <c r="B61" s="388"/>
      <c r="C61" s="389"/>
      <c r="E61" s="423" t="s">
        <v>663</v>
      </c>
      <c r="F61" s="820"/>
      <c r="G61" s="820"/>
      <c r="H61" s="820"/>
      <c r="I61" s="821"/>
    </row>
    <row r="62" spans="2:10" ht="15" customHeight="1" x14ac:dyDescent="0.25">
      <c r="B62" s="426"/>
      <c r="C62" s="427"/>
      <c r="D62" s="360"/>
      <c r="E62" s="824" t="s">
        <v>664</v>
      </c>
      <c r="F62" s="825"/>
      <c r="G62" s="825"/>
      <c r="H62" s="825"/>
      <c r="I62" s="826"/>
    </row>
    <row r="63" spans="2:10" ht="15" customHeight="1" x14ac:dyDescent="0.25">
      <c r="B63" s="426"/>
      <c r="C63" s="427"/>
      <c r="D63" s="360"/>
      <c r="E63" s="824"/>
      <c r="F63" s="820"/>
      <c r="G63" s="820"/>
      <c r="H63" s="820"/>
      <c r="I63" s="821"/>
    </row>
    <row r="64" spans="2:10" ht="15" customHeight="1" x14ac:dyDescent="0.25">
      <c r="B64" s="426"/>
      <c r="C64" s="427"/>
      <c r="D64" s="360"/>
      <c r="E64" s="423" t="s">
        <v>665</v>
      </c>
      <c r="F64" s="820"/>
      <c r="G64" s="820"/>
      <c r="H64" s="820"/>
      <c r="I64" s="821"/>
    </row>
    <row r="65" spans="2:9" ht="15" customHeight="1" x14ac:dyDescent="0.25">
      <c r="B65" s="426"/>
      <c r="C65" s="427"/>
      <c r="D65" s="360"/>
      <c r="E65" s="405" t="s">
        <v>666</v>
      </c>
      <c r="F65" s="820"/>
      <c r="G65" s="820"/>
      <c r="H65" s="820"/>
      <c r="I65" s="821"/>
    </row>
    <row r="66" spans="2:9" ht="15" customHeight="1" x14ac:dyDescent="0.25">
      <c r="B66" s="426"/>
      <c r="C66" s="427"/>
      <c r="D66" s="360"/>
      <c r="E66" s="423" t="s">
        <v>834</v>
      </c>
      <c r="F66" s="822"/>
      <c r="G66" s="822"/>
      <c r="H66" s="822"/>
      <c r="I66" s="823"/>
    </row>
    <row r="67" spans="2:9" ht="15.75" thickBot="1" x14ac:dyDescent="0.3">
      <c r="B67" s="428"/>
      <c r="C67" s="429"/>
      <c r="D67" s="404"/>
      <c r="E67" s="403"/>
      <c r="F67" s="827"/>
      <c r="G67" s="827"/>
      <c r="H67" s="827"/>
      <c r="I67" s="828"/>
    </row>
    <row r="68" spans="2:9" ht="15.75" thickBot="1" x14ac:dyDescent="0.3">
      <c r="B68" s="430"/>
      <c r="C68" s="360"/>
      <c r="D68" s="360"/>
      <c r="E68" s="829"/>
      <c r="F68" s="829"/>
      <c r="G68" s="829"/>
      <c r="H68" s="829"/>
      <c r="I68" s="829"/>
    </row>
    <row r="69" spans="2:9" ht="15.75" customHeight="1" thickBot="1" x14ac:dyDescent="0.3">
      <c r="B69" s="815" t="s">
        <v>667</v>
      </c>
      <c r="C69" s="816"/>
      <c r="D69" s="359"/>
      <c r="E69" s="817" t="s">
        <v>668</v>
      </c>
      <c r="F69" s="818"/>
      <c r="G69" s="818"/>
      <c r="H69" s="818"/>
      <c r="I69" s="819"/>
    </row>
    <row r="70" spans="2:9" ht="15" customHeight="1" x14ac:dyDescent="0.25">
      <c r="B70" s="806" t="s">
        <v>669</v>
      </c>
      <c r="C70" s="807"/>
      <c r="D70" s="431"/>
      <c r="E70" s="808" t="s">
        <v>669</v>
      </c>
      <c r="F70" s="809"/>
      <c r="G70" s="809"/>
      <c r="H70" s="809"/>
      <c r="I70" s="810"/>
    </row>
    <row r="71" spans="2:9" ht="5.25" customHeight="1" x14ac:dyDescent="0.25">
      <c r="B71" s="374"/>
      <c r="C71" s="432"/>
      <c r="D71" s="418"/>
      <c r="E71" s="374"/>
      <c r="F71" s="811"/>
      <c r="G71" s="811"/>
      <c r="H71" s="811"/>
      <c r="I71" s="812"/>
    </row>
    <row r="72" spans="2:9" x14ac:dyDescent="0.25">
      <c r="B72" s="393" t="s">
        <v>670</v>
      </c>
      <c r="C72" s="433" t="s">
        <v>671</v>
      </c>
      <c r="D72" s="408"/>
      <c r="E72" s="393" t="s">
        <v>670</v>
      </c>
      <c r="F72" s="433" t="s">
        <v>671</v>
      </c>
      <c r="G72" s="434"/>
      <c r="H72" s="434"/>
      <c r="I72" s="435"/>
    </row>
    <row r="73" spans="2:9" ht="15" customHeight="1" x14ac:dyDescent="0.25">
      <c r="B73" s="436" t="s">
        <v>672</v>
      </c>
      <c r="C73" s="437"/>
      <c r="D73" s="356"/>
      <c r="E73" s="410" t="s">
        <v>673</v>
      </c>
      <c r="F73" s="813"/>
      <c r="G73" s="813"/>
      <c r="H73" s="813"/>
      <c r="I73" s="814"/>
    </row>
    <row r="74" spans="2:9" ht="15" customHeight="1" x14ac:dyDescent="0.25">
      <c r="B74" s="436" t="s">
        <v>674</v>
      </c>
      <c r="C74" s="438"/>
      <c r="D74" s="356"/>
      <c r="E74" s="410" t="s">
        <v>675</v>
      </c>
      <c r="F74" s="802"/>
      <c r="G74" s="802"/>
      <c r="H74" s="802"/>
      <c r="I74" s="803"/>
    </row>
    <row r="75" spans="2:9" ht="15" customHeight="1" x14ac:dyDescent="0.25">
      <c r="B75" s="436" t="s">
        <v>676</v>
      </c>
      <c r="C75" s="438"/>
      <c r="D75" s="356"/>
      <c r="E75" s="410" t="s">
        <v>677</v>
      </c>
      <c r="F75" s="798"/>
      <c r="G75" s="798"/>
      <c r="H75" s="798"/>
      <c r="I75" s="799"/>
    </row>
    <row r="76" spans="2:9" ht="15" customHeight="1" x14ac:dyDescent="0.25">
      <c r="B76" s="436" t="s">
        <v>678</v>
      </c>
      <c r="C76" s="439"/>
      <c r="D76" s="356"/>
      <c r="E76" s="410" t="s">
        <v>679</v>
      </c>
      <c r="F76" s="798"/>
      <c r="G76" s="798"/>
      <c r="H76" s="798"/>
      <c r="I76" s="799"/>
    </row>
    <row r="77" spans="2:9" ht="15" customHeight="1" x14ac:dyDescent="0.25">
      <c r="B77" s="436" t="s">
        <v>680</v>
      </c>
      <c r="C77" s="440"/>
      <c r="D77" s="356"/>
      <c r="E77" s="410" t="s">
        <v>681</v>
      </c>
      <c r="F77" s="800"/>
      <c r="G77" s="800"/>
      <c r="H77" s="800"/>
      <c r="I77" s="801"/>
    </row>
    <row r="78" spans="2:9" ht="15" customHeight="1" x14ac:dyDescent="0.25">
      <c r="B78" s="436" t="s">
        <v>682</v>
      </c>
      <c r="C78" s="439"/>
      <c r="D78" s="356"/>
      <c r="E78" s="410" t="s">
        <v>683</v>
      </c>
      <c r="F78" s="802"/>
      <c r="G78" s="802"/>
      <c r="H78" s="802"/>
      <c r="I78" s="803"/>
    </row>
    <row r="79" spans="2:9" ht="15" customHeight="1" x14ac:dyDescent="0.25">
      <c r="B79" s="436" t="s">
        <v>684</v>
      </c>
      <c r="C79" s="439"/>
      <c r="D79" s="356"/>
      <c r="E79" s="410" t="s">
        <v>685</v>
      </c>
      <c r="F79" s="798"/>
      <c r="G79" s="798"/>
      <c r="H79" s="798"/>
      <c r="I79" s="799"/>
    </row>
    <row r="80" spans="2:9" ht="15" customHeight="1" x14ac:dyDescent="0.25">
      <c r="B80" s="804" t="s">
        <v>686</v>
      </c>
      <c r="C80" s="795" t="str">
        <f>IF(SUM(C73:C79)=0,"",SUM(C73:C79))</f>
        <v/>
      </c>
      <c r="D80" s="356"/>
      <c r="E80" s="410" t="s">
        <v>687</v>
      </c>
      <c r="F80" s="798"/>
      <c r="G80" s="798"/>
      <c r="H80" s="798"/>
      <c r="I80" s="799"/>
    </row>
    <row r="81" spans="2:9" ht="15" customHeight="1" x14ac:dyDescent="0.25">
      <c r="B81" s="804"/>
      <c r="C81" s="805"/>
      <c r="D81" s="356"/>
      <c r="E81" s="410" t="s">
        <v>688</v>
      </c>
      <c r="F81" s="798"/>
      <c r="G81" s="798"/>
      <c r="H81" s="798"/>
      <c r="I81" s="799"/>
    </row>
    <row r="82" spans="2:9" ht="15" customHeight="1" x14ac:dyDescent="0.25">
      <c r="B82" s="410"/>
      <c r="C82" s="441"/>
      <c r="D82" s="356"/>
      <c r="E82" s="410" t="s">
        <v>689</v>
      </c>
      <c r="F82" s="794" t="str">
        <f>IF(SUM(F73:I81)=0,"",SUM(F73:I81))</f>
        <v/>
      </c>
      <c r="G82" s="794"/>
      <c r="H82" s="794"/>
      <c r="I82" s="795"/>
    </row>
    <row r="83" spans="2:9" ht="15.75" thickBot="1" x14ac:dyDescent="0.3">
      <c r="B83" s="442"/>
      <c r="C83" s="443"/>
      <c r="D83" s="356"/>
      <c r="E83" s="442"/>
      <c r="F83" s="796"/>
      <c r="G83" s="796"/>
      <c r="H83" s="796"/>
      <c r="I83" s="797"/>
    </row>
    <row r="84" spans="2:9" x14ac:dyDescent="0.25">
      <c r="B84" s="356"/>
      <c r="C84" s="356"/>
      <c r="D84" s="356"/>
      <c r="E84" s="356"/>
      <c r="F84" s="356"/>
      <c r="G84" s="356"/>
      <c r="H84" s="356"/>
      <c r="I84" s="356"/>
    </row>
    <row r="85" spans="2:9" x14ac:dyDescent="0.25">
      <c r="B85" s="358" t="s">
        <v>690</v>
      </c>
    </row>
  </sheetData>
  <mergeCells count="92">
    <mergeCell ref="F8:I8"/>
    <mergeCell ref="B3:I3"/>
    <mergeCell ref="F4:I4"/>
    <mergeCell ref="C5:I5"/>
    <mergeCell ref="F6:I6"/>
    <mergeCell ref="F7:I7"/>
    <mergeCell ref="C19:C20"/>
    <mergeCell ref="D19:D20"/>
    <mergeCell ref="E19:E20"/>
    <mergeCell ref="F19:F20"/>
    <mergeCell ref="F9:I9"/>
    <mergeCell ref="F10:I10"/>
    <mergeCell ref="F11:I11"/>
    <mergeCell ref="B12:I12"/>
    <mergeCell ref="B17:B18"/>
    <mergeCell ref="C17:C18"/>
    <mergeCell ref="D17:D18"/>
    <mergeCell ref="E17:E18"/>
    <mergeCell ref="F17:F18"/>
    <mergeCell ref="G17:G18"/>
    <mergeCell ref="H17:H18"/>
    <mergeCell ref="I17:I18"/>
    <mergeCell ref="G19:G20"/>
    <mergeCell ref="H19:H20"/>
    <mergeCell ref="I19:I20"/>
    <mergeCell ref="F31:I31"/>
    <mergeCell ref="B21:B22"/>
    <mergeCell ref="C21:C22"/>
    <mergeCell ref="D21:D22"/>
    <mergeCell ref="E21:E22"/>
    <mergeCell ref="F21:F22"/>
    <mergeCell ref="G21:G22"/>
    <mergeCell ref="H21:H22"/>
    <mergeCell ref="I21:I22"/>
    <mergeCell ref="F28:I28"/>
    <mergeCell ref="E29:I29"/>
    <mergeCell ref="F30:I30"/>
    <mergeCell ref="B19:B20"/>
    <mergeCell ref="F44:I44"/>
    <mergeCell ref="F32:I32"/>
    <mergeCell ref="E33:I33"/>
    <mergeCell ref="F34:I34"/>
    <mergeCell ref="F35:I35"/>
    <mergeCell ref="F36:I36"/>
    <mergeCell ref="E37:I37"/>
    <mergeCell ref="B39:I39"/>
    <mergeCell ref="F40:I40"/>
    <mergeCell ref="F41:I41"/>
    <mergeCell ref="F42:I42"/>
    <mergeCell ref="F43:I43"/>
    <mergeCell ref="F56:I56"/>
    <mergeCell ref="F45:I45"/>
    <mergeCell ref="F46:I46"/>
    <mergeCell ref="F47:I47"/>
    <mergeCell ref="F48:I48"/>
    <mergeCell ref="F49:I49"/>
    <mergeCell ref="F50:I50"/>
    <mergeCell ref="F51:I51"/>
    <mergeCell ref="F52:I52"/>
    <mergeCell ref="E53:I53"/>
    <mergeCell ref="F54:I54"/>
    <mergeCell ref="F55:I55"/>
    <mergeCell ref="B69:C69"/>
    <mergeCell ref="E69:I69"/>
    <mergeCell ref="F57:I57"/>
    <mergeCell ref="F58:I58"/>
    <mergeCell ref="F59:I59"/>
    <mergeCell ref="F60:I60"/>
    <mergeCell ref="F61:I61"/>
    <mergeCell ref="E62:E63"/>
    <mergeCell ref="F62:I63"/>
    <mergeCell ref="F64:I64"/>
    <mergeCell ref="F65:I65"/>
    <mergeCell ref="F66:I66"/>
    <mergeCell ref="F67:I67"/>
    <mergeCell ref="E68:I68"/>
    <mergeCell ref="B80:B81"/>
    <mergeCell ref="C80:C81"/>
    <mergeCell ref="F80:I80"/>
    <mergeCell ref="F81:I81"/>
    <mergeCell ref="B70:C70"/>
    <mergeCell ref="E70:I70"/>
    <mergeCell ref="F71:I71"/>
    <mergeCell ref="F73:I73"/>
    <mergeCell ref="F74:I74"/>
    <mergeCell ref="F75:I75"/>
    <mergeCell ref="F82:I82"/>
    <mergeCell ref="F83:I83"/>
    <mergeCell ref="F76:I76"/>
    <mergeCell ref="F77:I77"/>
    <mergeCell ref="F78:I78"/>
    <mergeCell ref="F79:I79"/>
  </mergeCells>
  <printOptions horizontalCentered="1"/>
  <pageMargins left="0.70866141732283472" right="0.70866141732283472" top="0.74803149606299213" bottom="0.74803149606299213" header="0.31496062992125984" footer="0.31496062992125984"/>
  <pageSetup scale="5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01"/>
  <sheetViews>
    <sheetView workbookViewId="0">
      <selection activeCell="D11" sqref="D11"/>
    </sheetView>
  </sheetViews>
  <sheetFormatPr baseColWidth="10" defaultColWidth="11.42578125" defaultRowHeight="15" x14ac:dyDescent="0.25"/>
  <cols>
    <col min="1" max="1" width="4.7109375" style="324" customWidth="1"/>
    <col min="2" max="2" width="20" style="324" customWidth="1"/>
    <col min="3" max="8" width="17.42578125" style="324" customWidth="1"/>
    <col min="9" max="9" width="17.42578125" style="326" customWidth="1"/>
    <col min="10" max="16384" width="11.42578125" style="324"/>
  </cols>
  <sheetData>
    <row r="2" spans="2:10" ht="15.75" x14ac:dyDescent="0.25">
      <c r="F2" s="888" t="s">
        <v>691</v>
      </c>
      <c r="G2" s="888"/>
      <c r="H2" s="888"/>
      <c r="I2" s="888"/>
    </row>
    <row r="3" spans="2:10" x14ac:dyDescent="0.25">
      <c r="B3" s="444" t="s">
        <v>261</v>
      </c>
    </row>
    <row r="4" spans="2:10" ht="15.75" x14ac:dyDescent="0.25">
      <c r="B4" s="889" t="s">
        <v>692</v>
      </c>
      <c r="C4" s="889"/>
      <c r="D4" s="889"/>
      <c r="E4" s="889"/>
      <c r="F4" s="889"/>
      <c r="G4" s="889"/>
      <c r="H4" s="889"/>
      <c r="I4" s="889"/>
    </row>
    <row r="5" spans="2:10" x14ac:dyDescent="0.25">
      <c r="B5" s="445"/>
    </row>
    <row r="6" spans="2:10" x14ac:dyDescent="0.25">
      <c r="B6" s="329" t="s">
        <v>574</v>
      </c>
      <c r="C6" s="894" t="str">
        <f>IF('Form - Section 2 '!C5="","",('Form - Section 2 '!C5))</f>
        <v/>
      </c>
      <c r="D6" s="894"/>
      <c r="E6" s="894"/>
      <c r="F6" s="336"/>
      <c r="G6" s="446" t="s">
        <v>575</v>
      </c>
      <c r="H6" s="895" t="str">
        <f>IF('Form - Section 2 '!C7="","",'Form - Section 2 '!C7)</f>
        <v/>
      </c>
      <c r="I6" s="895"/>
      <c r="J6" s="335"/>
    </row>
    <row r="7" spans="2:10" x14ac:dyDescent="0.25">
      <c r="B7" s="447"/>
      <c r="C7" s="448"/>
      <c r="D7" s="448"/>
      <c r="E7" s="448"/>
      <c r="F7" s="448"/>
      <c r="J7" s="326"/>
    </row>
    <row r="8" spans="2:10" x14ac:dyDescent="0.25">
      <c r="B8" s="329" t="s">
        <v>602</v>
      </c>
      <c r="C8" s="892" t="str">
        <f>IF('Form - Section 2 '!C9="","",'Form - Section 2 '!C9)</f>
        <v/>
      </c>
      <c r="D8" s="892"/>
      <c r="E8" s="449"/>
      <c r="F8" s="331"/>
      <c r="G8" s="450" t="s">
        <v>577</v>
      </c>
      <c r="H8" s="896" t="str">
        <f>IF('Form - Section 2 '!F9="","",'Form - Section 2 '!F9)</f>
        <v/>
      </c>
      <c r="I8" s="896"/>
      <c r="J8" s="326"/>
    </row>
    <row r="9" spans="2:10" x14ac:dyDescent="0.25">
      <c r="B9" s="448"/>
      <c r="C9" s="448"/>
      <c r="D9" s="448"/>
      <c r="E9" s="448"/>
      <c r="F9" s="448"/>
    </row>
    <row r="10" spans="2:10" x14ac:dyDescent="0.25">
      <c r="B10" s="448" t="s">
        <v>693</v>
      </c>
      <c r="C10" s="883"/>
      <c r="D10" s="883"/>
      <c r="E10" s="451"/>
      <c r="F10" s="331"/>
      <c r="G10" s="450" t="s">
        <v>577</v>
      </c>
      <c r="H10" s="883"/>
      <c r="I10" s="883"/>
    </row>
    <row r="11" spans="2:10" ht="15.75" thickBot="1" x14ac:dyDescent="0.3">
      <c r="B11" s="445"/>
    </row>
    <row r="12" spans="2:10" ht="45" x14ac:dyDescent="0.25">
      <c r="B12" s="337" t="s">
        <v>694</v>
      </c>
      <c r="C12" s="338" t="s">
        <v>639</v>
      </c>
      <c r="D12" s="338" t="s">
        <v>585</v>
      </c>
      <c r="E12" s="338" t="s">
        <v>695</v>
      </c>
      <c r="F12" s="338" t="s">
        <v>696</v>
      </c>
      <c r="G12" s="338" t="s">
        <v>697</v>
      </c>
      <c r="H12" s="452" t="s">
        <v>698</v>
      </c>
      <c r="I12" s="453" t="s">
        <v>699</v>
      </c>
    </row>
    <row r="13" spans="2:10" x14ac:dyDescent="0.25">
      <c r="B13" s="340" t="s">
        <v>700</v>
      </c>
      <c r="C13" s="341" t="s">
        <v>587</v>
      </c>
      <c r="D13" s="341" t="s">
        <v>588</v>
      </c>
      <c r="E13" s="341" t="s">
        <v>589</v>
      </c>
      <c r="F13" s="341" t="s">
        <v>701</v>
      </c>
      <c r="G13" s="341" t="s">
        <v>591</v>
      </c>
      <c r="H13" s="454" t="s">
        <v>702</v>
      </c>
      <c r="I13" s="455" t="s">
        <v>593</v>
      </c>
    </row>
    <row r="14" spans="2:10" s="460" customFormat="1" ht="11.25" x14ac:dyDescent="0.2">
      <c r="B14" s="456"/>
      <c r="C14" s="457"/>
      <c r="D14" s="457"/>
      <c r="E14" s="457"/>
      <c r="F14" s="458"/>
      <c r="G14" s="881" t="s">
        <v>703</v>
      </c>
      <c r="H14" s="885"/>
      <c r="I14" s="459"/>
    </row>
    <row r="15" spans="2:10" ht="15.75" thickBot="1" x14ac:dyDescent="0.3">
      <c r="B15" s="461"/>
      <c r="C15" s="462"/>
      <c r="D15" s="462"/>
      <c r="E15" s="462"/>
      <c r="F15" s="341" t="s">
        <v>704</v>
      </c>
      <c r="G15" s="462"/>
      <c r="H15" s="454" t="s">
        <v>705</v>
      </c>
      <c r="I15" s="463" t="s">
        <v>706</v>
      </c>
    </row>
    <row r="16" spans="2:10" x14ac:dyDescent="0.25">
      <c r="B16" s="464"/>
      <c r="C16" s="465"/>
      <c r="D16" s="465"/>
      <c r="E16" s="466">
        <v>0</v>
      </c>
      <c r="F16" s="689">
        <f>C16*D16*E16</f>
        <v>0</v>
      </c>
      <c r="G16" s="467">
        <v>0</v>
      </c>
      <c r="H16" s="689">
        <f>C16*D16*G16</f>
        <v>0</v>
      </c>
      <c r="I16" s="691">
        <f>F16-H16</f>
        <v>0</v>
      </c>
    </row>
    <row r="17" spans="2:9" x14ac:dyDescent="0.25">
      <c r="B17" s="468"/>
      <c r="C17" s="469"/>
      <c r="D17" s="469"/>
      <c r="E17" s="470">
        <v>0</v>
      </c>
      <c r="F17" s="690">
        <f>C17*D17*E17</f>
        <v>0</v>
      </c>
      <c r="G17" s="471">
        <v>0</v>
      </c>
      <c r="H17" s="690">
        <f>C17*D17*G17</f>
        <v>0</v>
      </c>
      <c r="I17" s="692">
        <f>F17-H17</f>
        <v>0</v>
      </c>
    </row>
    <row r="18" spans="2:9" x14ac:dyDescent="0.25">
      <c r="B18" s="468"/>
      <c r="C18" s="469"/>
      <c r="D18" s="469"/>
      <c r="E18" s="470">
        <v>0</v>
      </c>
      <c r="F18" s="690">
        <f t="shared" ref="F18:F43" si="0">C18*D18*E18</f>
        <v>0</v>
      </c>
      <c r="G18" s="471">
        <v>0</v>
      </c>
      <c r="H18" s="690">
        <f t="shared" ref="H18:H43" si="1">C18*D18*G18</f>
        <v>0</v>
      </c>
      <c r="I18" s="692">
        <f t="shared" ref="I18:I43" si="2">F18-H18</f>
        <v>0</v>
      </c>
    </row>
    <row r="19" spans="2:9" x14ac:dyDescent="0.25">
      <c r="B19" s="468"/>
      <c r="C19" s="469"/>
      <c r="D19" s="469"/>
      <c r="E19" s="470">
        <v>0</v>
      </c>
      <c r="F19" s="690">
        <f t="shared" si="0"/>
        <v>0</v>
      </c>
      <c r="G19" s="471">
        <v>0</v>
      </c>
      <c r="H19" s="690">
        <f t="shared" si="1"/>
        <v>0</v>
      </c>
      <c r="I19" s="692">
        <f t="shared" si="2"/>
        <v>0</v>
      </c>
    </row>
    <row r="20" spans="2:9" x14ac:dyDescent="0.25">
      <c r="B20" s="468"/>
      <c r="C20" s="469"/>
      <c r="D20" s="469"/>
      <c r="E20" s="470">
        <v>0</v>
      </c>
      <c r="F20" s="690">
        <f t="shared" si="0"/>
        <v>0</v>
      </c>
      <c r="G20" s="471">
        <v>0</v>
      </c>
      <c r="H20" s="690">
        <f t="shared" si="1"/>
        <v>0</v>
      </c>
      <c r="I20" s="692">
        <f t="shared" si="2"/>
        <v>0</v>
      </c>
    </row>
    <row r="21" spans="2:9" x14ac:dyDescent="0.25">
      <c r="B21" s="468"/>
      <c r="C21" s="469"/>
      <c r="D21" s="469"/>
      <c r="E21" s="470">
        <v>0</v>
      </c>
      <c r="F21" s="690">
        <f t="shared" si="0"/>
        <v>0</v>
      </c>
      <c r="G21" s="471">
        <v>0</v>
      </c>
      <c r="H21" s="690">
        <f t="shared" si="1"/>
        <v>0</v>
      </c>
      <c r="I21" s="692">
        <f t="shared" si="2"/>
        <v>0</v>
      </c>
    </row>
    <row r="22" spans="2:9" x14ac:dyDescent="0.25">
      <c r="B22" s="468"/>
      <c r="C22" s="469"/>
      <c r="D22" s="469"/>
      <c r="E22" s="470">
        <v>0</v>
      </c>
      <c r="F22" s="690">
        <f t="shared" si="0"/>
        <v>0</v>
      </c>
      <c r="G22" s="471">
        <v>0</v>
      </c>
      <c r="H22" s="690">
        <f t="shared" si="1"/>
        <v>0</v>
      </c>
      <c r="I22" s="692">
        <f t="shared" si="2"/>
        <v>0</v>
      </c>
    </row>
    <row r="23" spans="2:9" x14ac:dyDescent="0.25">
      <c r="B23" s="468"/>
      <c r="C23" s="469"/>
      <c r="D23" s="469"/>
      <c r="E23" s="470">
        <v>0</v>
      </c>
      <c r="F23" s="690">
        <f t="shared" si="0"/>
        <v>0</v>
      </c>
      <c r="G23" s="471">
        <v>0</v>
      </c>
      <c r="H23" s="690">
        <f t="shared" si="1"/>
        <v>0</v>
      </c>
      <c r="I23" s="692">
        <f t="shared" si="2"/>
        <v>0</v>
      </c>
    </row>
    <row r="24" spans="2:9" x14ac:dyDescent="0.25">
      <c r="B24" s="468"/>
      <c r="C24" s="469"/>
      <c r="D24" s="469"/>
      <c r="E24" s="470">
        <v>0</v>
      </c>
      <c r="F24" s="690">
        <f t="shared" si="0"/>
        <v>0</v>
      </c>
      <c r="G24" s="471">
        <v>0</v>
      </c>
      <c r="H24" s="690">
        <f t="shared" si="1"/>
        <v>0</v>
      </c>
      <c r="I24" s="692">
        <f t="shared" si="2"/>
        <v>0</v>
      </c>
    </row>
    <row r="25" spans="2:9" x14ac:dyDescent="0.25">
      <c r="B25" s="468"/>
      <c r="C25" s="469"/>
      <c r="D25" s="469"/>
      <c r="E25" s="470">
        <v>0</v>
      </c>
      <c r="F25" s="690">
        <f t="shared" si="0"/>
        <v>0</v>
      </c>
      <c r="G25" s="471">
        <v>0</v>
      </c>
      <c r="H25" s="690">
        <f t="shared" si="1"/>
        <v>0</v>
      </c>
      <c r="I25" s="692">
        <f t="shared" si="2"/>
        <v>0</v>
      </c>
    </row>
    <row r="26" spans="2:9" x14ac:dyDescent="0.25">
      <c r="B26" s="468"/>
      <c r="C26" s="469"/>
      <c r="D26" s="469"/>
      <c r="E26" s="470">
        <v>0</v>
      </c>
      <c r="F26" s="690">
        <f t="shared" si="0"/>
        <v>0</v>
      </c>
      <c r="G26" s="471">
        <v>0</v>
      </c>
      <c r="H26" s="690">
        <f t="shared" si="1"/>
        <v>0</v>
      </c>
      <c r="I26" s="692">
        <f t="shared" si="2"/>
        <v>0</v>
      </c>
    </row>
    <row r="27" spans="2:9" x14ac:dyDescent="0.25">
      <c r="B27" s="468"/>
      <c r="C27" s="469"/>
      <c r="D27" s="469"/>
      <c r="E27" s="470">
        <v>0</v>
      </c>
      <c r="F27" s="690">
        <f t="shared" si="0"/>
        <v>0</v>
      </c>
      <c r="G27" s="471">
        <v>0</v>
      </c>
      <c r="H27" s="690">
        <f t="shared" si="1"/>
        <v>0</v>
      </c>
      <c r="I27" s="692">
        <f t="shared" si="2"/>
        <v>0</v>
      </c>
    </row>
    <row r="28" spans="2:9" x14ac:dyDescent="0.25">
      <c r="B28" s="468"/>
      <c r="C28" s="469"/>
      <c r="D28" s="469"/>
      <c r="E28" s="470">
        <v>0</v>
      </c>
      <c r="F28" s="690">
        <f t="shared" si="0"/>
        <v>0</v>
      </c>
      <c r="G28" s="471">
        <v>0</v>
      </c>
      <c r="H28" s="690">
        <f t="shared" si="1"/>
        <v>0</v>
      </c>
      <c r="I28" s="692">
        <f t="shared" si="2"/>
        <v>0</v>
      </c>
    </row>
    <row r="29" spans="2:9" x14ac:dyDescent="0.25">
      <c r="B29" s="468"/>
      <c r="C29" s="469"/>
      <c r="D29" s="469"/>
      <c r="E29" s="470">
        <v>0</v>
      </c>
      <c r="F29" s="690">
        <f t="shared" si="0"/>
        <v>0</v>
      </c>
      <c r="G29" s="471">
        <v>0</v>
      </c>
      <c r="H29" s="690">
        <f t="shared" si="1"/>
        <v>0</v>
      </c>
      <c r="I29" s="692">
        <f t="shared" si="2"/>
        <v>0</v>
      </c>
    </row>
    <row r="30" spans="2:9" x14ac:dyDescent="0.25">
      <c r="B30" s="468"/>
      <c r="C30" s="469"/>
      <c r="D30" s="469"/>
      <c r="E30" s="470">
        <v>0</v>
      </c>
      <c r="F30" s="690">
        <f t="shared" si="0"/>
        <v>0</v>
      </c>
      <c r="G30" s="471">
        <v>0</v>
      </c>
      <c r="H30" s="690">
        <f t="shared" si="1"/>
        <v>0</v>
      </c>
      <c r="I30" s="692">
        <f t="shared" si="2"/>
        <v>0</v>
      </c>
    </row>
    <row r="31" spans="2:9" x14ac:dyDescent="0.25">
      <c r="B31" s="468"/>
      <c r="C31" s="469"/>
      <c r="D31" s="469"/>
      <c r="E31" s="470">
        <v>0</v>
      </c>
      <c r="F31" s="690">
        <f t="shared" si="0"/>
        <v>0</v>
      </c>
      <c r="G31" s="471">
        <v>0</v>
      </c>
      <c r="H31" s="690">
        <f t="shared" si="1"/>
        <v>0</v>
      </c>
      <c r="I31" s="692">
        <f t="shared" si="2"/>
        <v>0</v>
      </c>
    </row>
    <row r="32" spans="2:9" x14ac:dyDescent="0.25">
      <c r="B32" s="468"/>
      <c r="C32" s="469"/>
      <c r="D32" s="469"/>
      <c r="E32" s="470">
        <v>0</v>
      </c>
      <c r="F32" s="690">
        <f t="shared" si="0"/>
        <v>0</v>
      </c>
      <c r="G32" s="471">
        <v>0</v>
      </c>
      <c r="H32" s="690">
        <f t="shared" si="1"/>
        <v>0</v>
      </c>
      <c r="I32" s="692">
        <f t="shared" si="2"/>
        <v>0</v>
      </c>
    </row>
    <row r="33" spans="2:9" x14ac:dyDescent="0.25">
      <c r="B33" s="468"/>
      <c r="C33" s="469"/>
      <c r="D33" s="469"/>
      <c r="E33" s="470">
        <v>0</v>
      </c>
      <c r="F33" s="690">
        <f t="shared" si="0"/>
        <v>0</v>
      </c>
      <c r="G33" s="471">
        <v>0</v>
      </c>
      <c r="H33" s="690">
        <f t="shared" si="1"/>
        <v>0</v>
      </c>
      <c r="I33" s="692">
        <f t="shared" si="2"/>
        <v>0</v>
      </c>
    </row>
    <row r="34" spans="2:9" x14ac:dyDescent="0.25">
      <c r="B34" s="468"/>
      <c r="C34" s="469"/>
      <c r="D34" s="469"/>
      <c r="E34" s="470">
        <v>0</v>
      </c>
      <c r="F34" s="690">
        <f t="shared" si="0"/>
        <v>0</v>
      </c>
      <c r="G34" s="471">
        <v>0</v>
      </c>
      <c r="H34" s="690">
        <f t="shared" si="1"/>
        <v>0</v>
      </c>
      <c r="I34" s="692">
        <f t="shared" si="2"/>
        <v>0</v>
      </c>
    </row>
    <row r="35" spans="2:9" x14ac:dyDescent="0.25">
      <c r="B35" s="468"/>
      <c r="C35" s="469"/>
      <c r="D35" s="469"/>
      <c r="E35" s="470">
        <v>0</v>
      </c>
      <c r="F35" s="690">
        <f t="shared" si="0"/>
        <v>0</v>
      </c>
      <c r="G35" s="471">
        <v>0</v>
      </c>
      <c r="H35" s="690">
        <f t="shared" si="1"/>
        <v>0</v>
      </c>
      <c r="I35" s="692">
        <f t="shared" si="2"/>
        <v>0</v>
      </c>
    </row>
    <row r="36" spans="2:9" x14ac:dyDescent="0.25">
      <c r="B36" s="468"/>
      <c r="C36" s="469"/>
      <c r="D36" s="469"/>
      <c r="E36" s="470">
        <v>0</v>
      </c>
      <c r="F36" s="690">
        <f t="shared" si="0"/>
        <v>0</v>
      </c>
      <c r="G36" s="471">
        <v>0</v>
      </c>
      <c r="H36" s="690">
        <f t="shared" si="1"/>
        <v>0</v>
      </c>
      <c r="I36" s="692">
        <f t="shared" si="2"/>
        <v>0</v>
      </c>
    </row>
    <row r="37" spans="2:9" x14ac:dyDescent="0.25">
      <c r="B37" s="472"/>
      <c r="C37" s="473"/>
      <c r="D37" s="469"/>
      <c r="E37" s="470">
        <v>0</v>
      </c>
      <c r="F37" s="690">
        <f t="shared" si="0"/>
        <v>0</v>
      </c>
      <c r="G37" s="471">
        <v>0</v>
      </c>
      <c r="H37" s="690">
        <f t="shared" si="1"/>
        <v>0</v>
      </c>
      <c r="I37" s="692">
        <f t="shared" si="2"/>
        <v>0</v>
      </c>
    </row>
    <row r="38" spans="2:9" x14ac:dyDescent="0.25">
      <c r="B38" s="468"/>
      <c r="C38" s="469"/>
      <c r="D38" s="469"/>
      <c r="E38" s="470">
        <v>0</v>
      </c>
      <c r="F38" s="690">
        <f t="shared" si="0"/>
        <v>0</v>
      </c>
      <c r="G38" s="471">
        <v>0</v>
      </c>
      <c r="H38" s="690">
        <f t="shared" si="1"/>
        <v>0</v>
      </c>
      <c r="I38" s="692">
        <f t="shared" si="2"/>
        <v>0</v>
      </c>
    </row>
    <row r="39" spans="2:9" x14ac:dyDescent="0.25">
      <c r="B39" s="468"/>
      <c r="C39" s="469"/>
      <c r="D39" s="469"/>
      <c r="E39" s="470">
        <v>0</v>
      </c>
      <c r="F39" s="690">
        <f t="shared" si="0"/>
        <v>0</v>
      </c>
      <c r="G39" s="471">
        <v>0</v>
      </c>
      <c r="H39" s="690">
        <f t="shared" si="1"/>
        <v>0</v>
      </c>
      <c r="I39" s="692">
        <f t="shared" si="2"/>
        <v>0</v>
      </c>
    </row>
    <row r="40" spans="2:9" x14ac:dyDescent="0.25">
      <c r="B40" s="468"/>
      <c r="C40" s="469"/>
      <c r="D40" s="469"/>
      <c r="E40" s="470">
        <v>0</v>
      </c>
      <c r="F40" s="690">
        <f t="shared" si="0"/>
        <v>0</v>
      </c>
      <c r="G40" s="471">
        <v>0</v>
      </c>
      <c r="H40" s="690">
        <f t="shared" si="1"/>
        <v>0</v>
      </c>
      <c r="I40" s="692">
        <f t="shared" si="2"/>
        <v>0</v>
      </c>
    </row>
    <row r="41" spans="2:9" x14ac:dyDescent="0.25">
      <c r="B41" s="468"/>
      <c r="C41" s="469"/>
      <c r="D41" s="469"/>
      <c r="E41" s="470">
        <v>0</v>
      </c>
      <c r="F41" s="690">
        <f t="shared" si="0"/>
        <v>0</v>
      </c>
      <c r="G41" s="471">
        <v>0</v>
      </c>
      <c r="H41" s="690">
        <f t="shared" si="1"/>
        <v>0</v>
      </c>
      <c r="I41" s="692">
        <f t="shared" si="2"/>
        <v>0</v>
      </c>
    </row>
    <row r="42" spans="2:9" x14ac:dyDescent="0.25">
      <c r="B42" s="468"/>
      <c r="C42" s="469"/>
      <c r="D42" s="469"/>
      <c r="E42" s="470">
        <v>0</v>
      </c>
      <c r="F42" s="690">
        <f t="shared" si="0"/>
        <v>0</v>
      </c>
      <c r="G42" s="471">
        <v>0</v>
      </c>
      <c r="H42" s="690">
        <f t="shared" si="1"/>
        <v>0</v>
      </c>
      <c r="I42" s="692">
        <f t="shared" si="2"/>
        <v>0</v>
      </c>
    </row>
    <row r="43" spans="2:9" ht="15.75" thickBot="1" x14ac:dyDescent="0.3">
      <c r="B43" s="468"/>
      <c r="C43" s="469"/>
      <c r="D43" s="469"/>
      <c r="E43" s="470">
        <v>0</v>
      </c>
      <c r="F43" s="690">
        <f t="shared" si="0"/>
        <v>0</v>
      </c>
      <c r="G43" s="471">
        <v>0</v>
      </c>
      <c r="H43" s="690">
        <f t="shared" si="1"/>
        <v>0</v>
      </c>
      <c r="I43" s="692">
        <f t="shared" si="2"/>
        <v>0</v>
      </c>
    </row>
    <row r="44" spans="2:9" ht="30.75" thickBot="1" x14ac:dyDescent="0.3">
      <c r="B44" s="474" t="s">
        <v>707</v>
      </c>
      <c r="C44" s="475"/>
      <c r="D44" s="475"/>
      <c r="E44" s="475"/>
      <c r="F44" s="476">
        <f>SUM(F16:F43)</f>
        <v>0</v>
      </c>
      <c r="G44" s="475"/>
      <c r="H44" s="476">
        <f>SUM(H16:H43)</f>
        <v>0</v>
      </c>
      <c r="I44" s="477">
        <f>SUM(I16:I43)</f>
        <v>0</v>
      </c>
    </row>
    <row r="46" spans="2:9" ht="30" customHeight="1" x14ac:dyDescent="0.25">
      <c r="B46" s="886" t="s">
        <v>708</v>
      </c>
      <c r="C46" s="886"/>
      <c r="D46" s="886"/>
      <c r="E46" s="886"/>
      <c r="F46" s="886"/>
      <c r="G46" s="886"/>
      <c r="H46" s="886"/>
      <c r="I46" s="886"/>
    </row>
    <row r="47" spans="2:9" x14ac:dyDescent="0.25">
      <c r="B47" s="327"/>
    </row>
    <row r="48" spans="2:9" x14ac:dyDescent="0.25">
      <c r="B48" s="887" t="s">
        <v>709</v>
      </c>
      <c r="C48" s="887"/>
      <c r="D48" s="887"/>
      <c r="E48" s="887"/>
      <c r="F48" s="887"/>
      <c r="G48" s="887"/>
      <c r="H48" s="887"/>
    </row>
    <row r="49" spans="2:10" x14ac:dyDescent="0.25">
      <c r="B49" s="325"/>
      <c r="I49" s="478" t="s">
        <v>710</v>
      </c>
    </row>
    <row r="51" spans="2:10" ht="15.75" x14ac:dyDescent="0.25">
      <c r="F51" s="888" t="s">
        <v>691</v>
      </c>
      <c r="G51" s="888"/>
      <c r="H51" s="888"/>
      <c r="I51" s="888"/>
    </row>
    <row r="52" spans="2:10" x14ac:dyDescent="0.25">
      <c r="B52" s="444" t="s">
        <v>261</v>
      </c>
    </row>
    <row r="53" spans="2:10" ht="15.75" x14ac:dyDescent="0.25">
      <c r="B53" s="889" t="s">
        <v>711</v>
      </c>
      <c r="C53" s="889"/>
      <c r="D53" s="889"/>
      <c r="E53" s="889"/>
      <c r="F53" s="889"/>
      <c r="G53" s="889"/>
      <c r="H53" s="889"/>
      <c r="I53" s="889"/>
    </row>
    <row r="54" spans="2:10" x14ac:dyDescent="0.25">
      <c r="B54" s="445"/>
    </row>
    <row r="55" spans="2:10" x14ac:dyDescent="0.25">
      <c r="B55" s="329" t="s">
        <v>574</v>
      </c>
      <c r="C55" s="890" t="str">
        <f>C6</f>
        <v/>
      </c>
      <c r="D55" s="891"/>
      <c r="F55" s="336"/>
      <c r="G55" s="446" t="s">
        <v>575</v>
      </c>
      <c r="H55" s="890" t="str">
        <f>H6</f>
        <v/>
      </c>
      <c r="I55" s="891"/>
      <c r="J55" s="335"/>
    </row>
    <row r="56" spans="2:10" x14ac:dyDescent="0.25">
      <c r="B56" s="447"/>
      <c r="C56" s="448"/>
      <c r="D56" s="448"/>
      <c r="E56" s="448"/>
      <c r="F56" s="448"/>
      <c r="J56" s="326"/>
    </row>
    <row r="57" spans="2:10" x14ac:dyDescent="0.25">
      <c r="B57" s="329" t="s">
        <v>602</v>
      </c>
      <c r="C57" s="892" t="str">
        <f>C8</f>
        <v/>
      </c>
      <c r="D57" s="891"/>
      <c r="E57" s="449"/>
      <c r="F57" s="331"/>
      <c r="G57" s="450" t="s">
        <v>577</v>
      </c>
      <c r="H57" s="893" t="str">
        <f>H8</f>
        <v/>
      </c>
      <c r="I57" s="893"/>
      <c r="J57" s="326"/>
    </row>
    <row r="58" spans="2:10" x14ac:dyDescent="0.25">
      <c r="B58" s="448"/>
      <c r="C58" s="448"/>
      <c r="D58" s="448"/>
      <c r="E58" s="448"/>
      <c r="F58" s="448"/>
    </row>
    <row r="59" spans="2:10" x14ac:dyDescent="0.25">
      <c r="B59" s="448" t="s">
        <v>712</v>
      </c>
      <c r="C59" s="883"/>
      <c r="D59" s="884"/>
      <c r="E59" s="451"/>
      <c r="F59" s="331"/>
      <c r="G59" s="450" t="s">
        <v>577</v>
      </c>
      <c r="H59" s="883"/>
      <c r="I59" s="884"/>
    </row>
    <row r="60" spans="2:10" ht="15.75" thickBot="1" x14ac:dyDescent="0.3">
      <c r="B60" s="880" t="s">
        <v>713</v>
      </c>
      <c r="C60" s="880"/>
    </row>
    <row r="61" spans="2:10" ht="45" x14ac:dyDescent="0.25">
      <c r="B61" s="337" t="s">
        <v>694</v>
      </c>
      <c r="C61" s="338" t="s">
        <v>639</v>
      </c>
      <c r="D61" s="338" t="s">
        <v>585</v>
      </c>
      <c r="E61" s="338" t="s">
        <v>695</v>
      </c>
      <c r="F61" s="338" t="s">
        <v>696</v>
      </c>
      <c r="G61" s="338" t="s">
        <v>697</v>
      </c>
      <c r="H61" s="452" t="s">
        <v>698</v>
      </c>
      <c r="I61" s="479" t="s">
        <v>699</v>
      </c>
    </row>
    <row r="62" spans="2:10" x14ac:dyDescent="0.25">
      <c r="B62" s="340" t="s">
        <v>700</v>
      </c>
      <c r="C62" s="341" t="s">
        <v>587</v>
      </c>
      <c r="D62" s="341" t="s">
        <v>588</v>
      </c>
      <c r="E62" s="341" t="s">
        <v>589</v>
      </c>
      <c r="F62" s="341" t="s">
        <v>701</v>
      </c>
      <c r="G62" s="341" t="s">
        <v>591</v>
      </c>
      <c r="H62" s="454" t="s">
        <v>702</v>
      </c>
      <c r="I62" s="480" t="s">
        <v>593</v>
      </c>
    </row>
    <row r="63" spans="2:10" s="460" customFormat="1" ht="11.25" x14ac:dyDescent="0.2">
      <c r="B63" s="456"/>
      <c r="C63" s="457"/>
      <c r="D63" s="457"/>
      <c r="E63" s="457"/>
      <c r="F63" s="458"/>
      <c r="G63" s="881" t="s">
        <v>703</v>
      </c>
      <c r="H63" s="882"/>
      <c r="I63" s="481"/>
    </row>
    <row r="64" spans="2:10" ht="15.75" thickBot="1" x14ac:dyDescent="0.3">
      <c r="B64" s="343"/>
      <c r="C64" s="482"/>
      <c r="D64" s="482"/>
      <c r="E64" s="482"/>
      <c r="F64" s="344" t="s">
        <v>704</v>
      </c>
      <c r="G64" s="482"/>
      <c r="H64" s="483" t="s">
        <v>705</v>
      </c>
      <c r="I64" s="484" t="s">
        <v>706</v>
      </c>
    </row>
    <row r="65" spans="2:9" x14ac:dyDescent="0.25">
      <c r="B65" s="464"/>
      <c r="C65" s="465"/>
      <c r="D65" s="465"/>
      <c r="E65" s="466">
        <v>0</v>
      </c>
      <c r="F65" s="689">
        <f>C65*D65*E65</f>
        <v>0</v>
      </c>
      <c r="G65" s="467">
        <v>0</v>
      </c>
      <c r="H65" s="689">
        <f>C65*D65*G65</f>
        <v>0</v>
      </c>
      <c r="I65" s="691">
        <f>F65-H65</f>
        <v>0</v>
      </c>
    </row>
    <row r="66" spans="2:9" x14ac:dyDescent="0.25">
      <c r="B66" s="468"/>
      <c r="C66" s="469"/>
      <c r="D66" s="469"/>
      <c r="E66" s="470">
        <v>0</v>
      </c>
      <c r="F66" s="690">
        <f>C66*D66*E66</f>
        <v>0</v>
      </c>
      <c r="G66" s="471">
        <v>0</v>
      </c>
      <c r="H66" s="690">
        <f>C66*D66*G66</f>
        <v>0</v>
      </c>
      <c r="I66" s="692">
        <f>F66-H66</f>
        <v>0</v>
      </c>
    </row>
    <row r="67" spans="2:9" x14ac:dyDescent="0.25">
      <c r="B67" s="468"/>
      <c r="C67" s="469"/>
      <c r="D67" s="469"/>
      <c r="E67" s="470">
        <v>0</v>
      </c>
      <c r="F67" s="690">
        <f t="shared" ref="F67:F83" si="3">C67*D67*E67</f>
        <v>0</v>
      </c>
      <c r="G67" s="471">
        <v>0</v>
      </c>
      <c r="H67" s="690">
        <f t="shared" ref="H67:H83" si="4">C67*D67*G67</f>
        <v>0</v>
      </c>
      <c r="I67" s="692">
        <v>0</v>
      </c>
    </row>
    <row r="68" spans="2:9" x14ac:dyDescent="0.25">
      <c r="B68" s="468"/>
      <c r="C68" s="469"/>
      <c r="D68" s="469"/>
      <c r="E68" s="470">
        <v>0</v>
      </c>
      <c r="F68" s="690">
        <f t="shared" si="3"/>
        <v>0</v>
      </c>
      <c r="G68" s="471">
        <v>0</v>
      </c>
      <c r="H68" s="690">
        <f t="shared" si="4"/>
        <v>0</v>
      </c>
      <c r="I68" s="692">
        <v>0</v>
      </c>
    </row>
    <row r="69" spans="2:9" x14ac:dyDescent="0.25">
      <c r="B69" s="468"/>
      <c r="C69" s="469"/>
      <c r="D69" s="469"/>
      <c r="E69" s="470">
        <v>0</v>
      </c>
      <c r="F69" s="690">
        <f t="shared" si="3"/>
        <v>0</v>
      </c>
      <c r="G69" s="471">
        <v>0</v>
      </c>
      <c r="H69" s="690">
        <f t="shared" si="4"/>
        <v>0</v>
      </c>
      <c r="I69" s="692">
        <v>0</v>
      </c>
    </row>
    <row r="70" spans="2:9" x14ac:dyDescent="0.25">
      <c r="B70" s="468"/>
      <c r="C70" s="469"/>
      <c r="D70" s="469"/>
      <c r="E70" s="470">
        <v>0</v>
      </c>
      <c r="F70" s="690">
        <f t="shared" si="3"/>
        <v>0</v>
      </c>
      <c r="G70" s="471">
        <v>0</v>
      </c>
      <c r="H70" s="690">
        <f t="shared" si="4"/>
        <v>0</v>
      </c>
      <c r="I70" s="692">
        <v>0</v>
      </c>
    </row>
    <row r="71" spans="2:9" x14ac:dyDescent="0.25">
      <c r="B71" s="468"/>
      <c r="C71" s="469"/>
      <c r="D71" s="469"/>
      <c r="E71" s="470">
        <v>0</v>
      </c>
      <c r="F71" s="690">
        <f t="shared" si="3"/>
        <v>0</v>
      </c>
      <c r="G71" s="471">
        <v>0</v>
      </c>
      <c r="H71" s="690">
        <f t="shared" si="4"/>
        <v>0</v>
      </c>
      <c r="I71" s="692">
        <v>0</v>
      </c>
    </row>
    <row r="72" spans="2:9" x14ac:dyDescent="0.25">
      <c r="B72" s="468"/>
      <c r="C72" s="469"/>
      <c r="D72" s="469"/>
      <c r="E72" s="470">
        <v>0</v>
      </c>
      <c r="F72" s="690">
        <f t="shared" si="3"/>
        <v>0</v>
      </c>
      <c r="G72" s="471">
        <v>0</v>
      </c>
      <c r="H72" s="690">
        <f t="shared" si="4"/>
        <v>0</v>
      </c>
      <c r="I72" s="692">
        <v>0</v>
      </c>
    </row>
    <row r="73" spans="2:9" x14ac:dyDescent="0.25">
      <c r="B73" s="468"/>
      <c r="C73" s="469"/>
      <c r="D73" s="469"/>
      <c r="E73" s="470">
        <v>0</v>
      </c>
      <c r="F73" s="690">
        <f t="shared" si="3"/>
        <v>0</v>
      </c>
      <c r="G73" s="471">
        <v>0</v>
      </c>
      <c r="H73" s="690">
        <f t="shared" si="4"/>
        <v>0</v>
      </c>
      <c r="I73" s="692">
        <v>0</v>
      </c>
    </row>
    <row r="74" spans="2:9" x14ac:dyDescent="0.25">
      <c r="B74" s="468"/>
      <c r="C74" s="469"/>
      <c r="D74" s="469"/>
      <c r="E74" s="470">
        <v>0</v>
      </c>
      <c r="F74" s="690">
        <f t="shared" si="3"/>
        <v>0</v>
      </c>
      <c r="G74" s="471">
        <v>0</v>
      </c>
      <c r="H74" s="690">
        <f t="shared" si="4"/>
        <v>0</v>
      </c>
      <c r="I74" s="692">
        <v>0</v>
      </c>
    </row>
    <row r="75" spans="2:9" x14ac:dyDescent="0.25">
      <c r="B75" s="468"/>
      <c r="C75" s="469"/>
      <c r="D75" s="469"/>
      <c r="E75" s="470">
        <v>0</v>
      </c>
      <c r="F75" s="690">
        <f t="shared" si="3"/>
        <v>0</v>
      </c>
      <c r="G75" s="471">
        <v>0</v>
      </c>
      <c r="H75" s="690">
        <f t="shared" si="4"/>
        <v>0</v>
      </c>
      <c r="I75" s="692">
        <v>0</v>
      </c>
    </row>
    <row r="76" spans="2:9" x14ac:dyDescent="0.25">
      <c r="B76" s="468"/>
      <c r="C76" s="469"/>
      <c r="D76" s="469"/>
      <c r="E76" s="470">
        <v>0</v>
      </c>
      <c r="F76" s="690">
        <f t="shared" si="3"/>
        <v>0</v>
      </c>
      <c r="G76" s="471">
        <v>0</v>
      </c>
      <c r="H76" s="690">
        <f t="shared" si="4"/>
        <v>0</v>
      </c>
      <c r="I76" s="692">
        <v>0</v>
      </c>
    </row>
    <row r="77" spans="2:9" x14ac:dyDescent="0.25">
      <c r="B77" s="468"/>
      <c r="C77" s="469"/>
      <c r="D77" s="469"/>
      <c r="E77" s="470">
        <v>0</v>
      </c>
      <c r="F77" s="690">
        <f t="shared" si="3"/>
        <v>0</v>
      </c>
      <c r="G77" s="471">
        <v>0</v>
      </c>
      <c r="H77" s="690">
        <f t="shared" si="4"/>
        <v>0</v>
      </c>
      <c r="I77" s="692">
        <v>0</v>
      </c>
    </row>
    <row r="78" spans="2:9" x14ac:dyDescent="0.25">
      <c r="B78" s="468"/>
      <c r="C78" s="469"/>
      <c r="D78" s="469"/>
      <c r="E78" s="470">
        <v>0</v>
      </c>
      <c r="F78" s="690">
        <f t="shared" si="3"/>
        <v>0</v>
      </c>
      <c r="G78" s="471">
        <v>0</v>
      </c>
      <c r="H78" s="690">
        <f t="shared" si="4"/>
        <v>0</v>
      </c>
      <c r="I78" s="692">
        <v>0</v>
      </c>
    </row>
    <row r="79" spans="2:9" x14ac:dyDescent="0.25">
      <c r="B79" s="468"/>
      <c r="C79" s="469"/>
      <c r="D79" s="469"/>
      <c r="E79" s="470">
        <v>0</v>
      </c>
      <c r="F79" s="690">
        <f t="shared" si="3"/>
        <v>0</v>
      </c>
      <c r="G79" s="471">
        <v>0</v>
      </c>
      <c r="H79" s="690">
        <f t="shared" si="4"/>
        <v>0</v>
      </c>
      <c r="I79" s="692">
        <v>0</v>
      </c>
    </row>
    <row r="80" spans="2:9" x14ac:dyDescent="0.25">
      <c r="B80" s="468"/>
      <c r="C80" s="469"/>
      <c r="D80" s="469"/>
      <c r="E80" s="470">
        <v>0</v>
      </c>
      <c r="F80" s="690">
        <f t="shared" si="3"/>
        <v>0</v>
      </c>
      <c r="G80" s="471">
        <v>0</v>
      </c>
      <c r="H80" s="690">
        <f t="shared" si="4"/>
        <v>0</v>
      </c>
      <c r="I80" s="692">
        <v>0</v>
      </c>
    </row>
    <row r="81" spans="2:11" x14ac:dyDescent="0.25">
      <c r="B81" s="468"/>
      <c r="C81" s="469"/>
      <c r="D81" s="469"/>
      <c r="E81" s="470">
        <v>0</v>
      </c>
      <c r="F81" s="690">
        <f t="shared" si="3"/>
        <v>0</v>
      </c>
      <c r="G81" s="471">
        <v>0</v>
      </c>
      <c r="H81" s="690">
        <f t="shared" si="4"/>
        <v>0</v>
      </c>
      <c r="I81" s="692">
        <v>0</v>
      </c>
    </row>
    <row r="82" spans="2:11" x14ac:dyDescent="0.25">
      <c r="B82" s="468"/>
      <c r="C82" s="469"/>
      <c r="D82" s="469"/>
      <c r="E82" s="470">
        <v>0</v>
      </c>
      <c r="F82" s="690">
        <f t="shared" si="3"/>
        <v>0</v>
      </c>
      <c r="G82" s="471">
        <v>0</v>
      </c>
      <c r="H82" s="690">
        <f t="shared" si="4"/>
        <v>0</v>
      </c>
      <c r="I82" s="692">
        <v>0</v>
      </c>
    </row>
    <row r="83" spans="2:11" ht="15.75" thickBot="1" x14ac:dyDescent="0.3">
      <c r="B83" s="468"/>
      <c r="C83" s="469"/>
      <c r="D83" s="469"/>
      <c r="E83" s="470">
        <v>0</v>
      </c>
      <c r="F83" s="690">
        <f t="shared" si="3"/>
        <v>0</v>
      </c>
      <c r="G83" s="471">
        <v>0</v>
      </c>
      <c r="H83" s="690">
        <f t="shared" si="4"/>
        <v>0</v>
      </c>
      <c r="I83" s="692">
        <v>0</v>
      </c>
      <c r="K83" s="485"/>
    </row>
    <row r="84" spans="2:11" ht="30" x14ac:dyDescent="0.25">
      <c r="B84" s="486" t="s">
        <v>714</v>
      </c>
      <c r="C84" s="487"/>
      <c r="D84" s="487"/>
      <c r="E84" s="487"/>
      <c r="F84" s="488">
        <f>SUM(F65:F83)</f>
        <v>0</v>
      </c>
      <c r="G84" s="487"/>
      <c r="H84" s="489">
        <f>SUM(H65:H83)</f>
        <v>0</v>
      </c>
      <c r="I84" s="490">
        <f>SUM(I65:I83)</f>
        <v>0</v>
      </c>
    </row>
    <row r="85" spans="2:11" ht="30.75" thickBot="1" x14ac:dyDescent="0.3">
      <c r="B85" s="491" t="s">
        <v>707</v>
      </c>
      <c r="C85" s="492"/>
      <c r="D85" s="492"/>
      <c r="E85" s="493"/>
      <c r="F85" s="494">
        <f>F44</f>
        <v>0</v>
      </c>
      <c r="G85" s="493"/>
      <c r="H85" s="495">
        <f>H44</f>
        <v>0</v>
      </c>
      <c r="I85" s="496">
        <f>I44</f>
        <v>0</v>
      </c>
    </row>
    <row r="86" spans="2:11" ht="15.75" thickBot="1" x14ac:dyDescent="0.3">
      <c r="B86" s="497" t="s">
        <v>144</v>
      </c>
      <c r="C86" s="493"/>
      <c r="D86" s="493"/>
      <c r="E86" s="475"/>
      <c r="F86" s="476">
        <f>SUM(F84:F85)</f>
        <v>0</v>
      </c>
      <c r="G86" s="475"/>
      <c r="H86" s="498">
        <f>SUM(H84:H85)</f>
        <v>0</v>
      </c>
      <c r="I86" s="499">
        <f>SUM(I84:I85)</f>
        <v>0</v>
      </c>
    </row>
    <row r="87" spans="2:11" ht="45.75" thickBot="1" x14ac:dyDescent="0.3">
      <c r="B87" s="500"/>
      <c r="C87" s="501"/>
      <c r="D87" s="501"/>
      <c r="E87" s="502"/>
      <c r="F87" s="503"/>
      <c r="G87" s="501"/>
      <c r="H87" s="504" t="s">
        <v>715</v>
      </c>
      <c r="I87" s="505" t="str">
        <f>IFERROR(I86/12/'Form - Section 2 '!C15,"")</f>
        <v/>
      </c>
    </row>
    <row r="88" spans="2:11" x14ac:dyDescent="0.25">
      <c r="B88" s="325" t="s">
        <v>261</v>
      </c>
      <c r="H88" s="506"/>
    </row>
    <row r="89" spans="2:11" ht="15" customHeight="1" x14ac:dyDescent="0.25">
      <c r="B89" s="872" t="s">
        <v>716</v>
      </c>
      <c r="C89" s="872"/>
      <c r="D89" s="872"/>
      <c r="E89" s="872"/>
      <c r="F89" s="872"/>
      <c r="I89" s="507">
        <f>F86</f>
        <v>0</v>
      </c>
    </row>
    <row r="90" spans="2:11" ht="15" customHeight="1" x14ac:dyDescent="0.25">
      <c r="B90" s="877" t="s">
        <v>717</v>
      </c>
      <c r="C90" s="877"/>
      <c r="D90" s="877"/>
      <c r="E90" s="877"/>
      <c r="F90" s="877"/>
      <c r="I90" s="508">
        <f>H86</f>
        <v>0</v>
      </c>
    </row>
    <row r="91" spans="2:11" ht="15" customHeight="1" x14ac:dyDescent="0.25">
      <c r="B91" s="877" t="s">
        <v>718</v>
      </c>
      <c r="C91" s="877"/>
      <c r="D91" s="877"/>
      <c r="E91" s="877"/>
      <c r="F91" s="877"/>
      <c r="I91" s="509"/>
    </row>
    <row r="92" spans="2:11" ht="15" customHeight="1" x14ac:dyDescent="0.25">
      <c r="B92" s="877" t="s">
        <v>719</v>
      </c>
      <c r="C92" s="877"/>
      <c r="D92" s="877"/>
      <c r="E92" s="877"/>
      <c r="F92" s="877"/>
      <c r="I92" s="509"/>
    </row>
    <row r="93" spans="2:11" ht="15" customHeight="1" x14ac:dyDescent="0.25">
      <c r="B93" s="877" t="s">
        <v>720</v>
      </c>
      <c r="C93" s="877"/>
      <c r="D93" s="877"/>
      <c r="E93" s="877"/>
      <c r="F93" s="877"/>
      <c r="I93" s="509"/>
    </row>
    <row r="94" spans="2:11" ht="15" customHeight="1" x14ac:dyDescent="0.25">
      <c r="B94" s="878" t="s">
        <v>721</v>
      </c>
      <c r="C94" s="878"/>
      <c r="D94" s="878"/>
      <c r="E94" s="878"/>
      <c r="F94" s="878"/>
      <c r="I94" s="509"/>
    </row>
    <row r="95" spans="2:11" ht="15" customHeight="1" x14ac:dyDescent="0.25">
      <c r="B95" s="510" t="s">
        <v>722</v>
      </c>
      <c r="C95" s="511"/>
      <c r="D95" s="511"/>
      <c r="E95" s="511"/>
      <c r="F95" s="511"/>
      <c r="I95" s="509"/>
    </row>
    <row r="96" spans="2:11" ht="15" customHeight="1" x14ac:dyDescent="0.25">
      <c r="B96" s="511" t="s">
        <v>723</v>
      </c>
      <c r="C96" s="511"/>
      <c r="D96" s="511"/>
      <c r="E96" s="511"/>
      <c r="F96" s="511"/>
      <c r="I96" s="509"/>
    </row>
    <row r="97" spans="2:9" ht="15" customHeight="1" x14ac:dyDescent="0.25">
      <c r="B97" s="879" t="s">
        <v>724</v>
      </c>
      <c r="C97" s="879"/>
      <c r="D97" s="879"/>
      <c r="E97" s="879"/>
      <c r="F97" s="879"/>
      <c r="I97" s="509"/>
    </row>
    <row r="98" spans="2:9" ht="15" customHeight="1" thickBot="1" x14ac:dyDescent="0.3">
      <c r="B98" s="512"/>
      <c r="C98" s="513"/>
      <c r="D98" s="514"/>
      <c r="E98" s="514"/>
      <c r="F98" s="515"/>
      <c r="I98" s="516"/>
    </row>
    <row r="99" spans="2:9" ht="15" customHeight="1" thickBot="1" x14ac:dyDescent="0.3">
      <c r="B99" s="418" t="s">
        <v>725</v>
      </c>
      <c r="C99" s="514"/>
      <c r="D99" s="514"/>
      <c r="E99" s="514"/>
      <c r="F99" s="515"/>
      <c r="I99" s="517">
        <f>I89-I90-I91-I92-I93-I94-I95-I96-I97</f>
        <v>0</v>
      </c>
    </row>
    <row r="100" spans="2:9" ht="15" customHeight="1" x14ac:dyDescent="0.25">
      <c r="B100" s="518"/>
    </row>
    <row r="101" spans="2:9" ht="15" customHeight="1" x14ac:dyDescent="0.25">
      <c r="I101" s="478" t="s">
        <v>726</v>
      </c>
    </row>
  </sheetData>
  <sheetProtection insertRows="0"/>
  <mergeCells count="28">
    <mergeCell ref="F2:I2"/>
    <mergeCell ref="B4:I4"/>
    <mergeCell ref="C6:E6"/>
    <mergeCell ref="H6:I6"/>
    <mergeCell ref="C8:D8"/>
    <mergeCell ref="H8:I8"/>
    <mergeCell ref="C59:D59"/>
    <mergeCell ref="H59:I59"/>
    <mergeCell ref="C10:D10"/>
    <mergeCell ref="H10:I10"/>
    <mergeCell ref="G14:H14"/>
    <mergeCell ref="B46:I46"/>
    <mergeCell ref="B48:H48"/>
    <mergeCell ref="F51:I51"/>
    <mergeCell ref="B53:I53"/>
    <mergeCell ref="C55:D55"/>
    <mergeCell ref="H55:I55"/>
    <mergeCell ref="C57:D57"/>
    <mergeCell ref="H57:I57"/>
    <mergeCell ref="B93:F93"/>
    <mergeCell ref="B94:F94"/>
    <mergeCell ref="B97:F97"/>
    <mergeCell ref="B60:C60"/>
    <mergeCell ref="G63:H63"/>
    <mergeCell ref="B89:F89"/>
    <mergeCell ref="B90:F90"/>
    <mergeCell ref="B91:F91"/>
    <mergeCell ref="B92:F92"/>
  </mergeCells>
  <printOptions horizontalCentered="1"/>
  <pageMargins left="0.31496062992125984" right="0.23622047244094491" top="0.23622047244094491" bottom="0.19685039370078741" header="0.15748031496062992" footer="0.15748031496062992"/>
  <pageSetup scale="71" fitToHeight="0" orientation="portrait" r:id="rId1"/>
  <rowBreaks count="1" manualBreakCount="1">
    <brk id="49" max="16383"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I60"/>
  <sheetViews>
    <sheetView topLeftCell="A31" workbookViewId="0">
      <selection activeCell="C11" sqref="C11"/>
    </sheetView>
  </sheetViews>
  <sheetFormatPr baseColWidth="10" defaultColWidth="11.42578125" defaultRowHeight="15" x14ac:dyDescent="0.25"/>
  <cols>
    <col min="1" max="1" width="4.7109375" style="324" customWidth="1"/>
    <col min="2" max="9" width="14.5703125" style="324" customWidth="1"/>
    <col min="10" max="16384" width="11.42578125" style="324"/>
  </cols>
  <sheetData>
    <row r="2" spans="2:9" ht="15.75" x14ac:dyDescent="0.25">
      <c r="F2" s="888" t="s">
        <v>727</v>
      </c>
      <c r="G2" s="888"/>
      <c r="H2" s="888"/>
      <c r="I2" s="888"/>
    </row>
    <row r="3" spans="2:9" x14ac:dyDescent="0.25">
      <c r="B3" s="444"/>
    </row>
    <row r="4" spans="2:9" ht="15.75" x14ac:dyDescent="0.25">
      <c r="B4" s="889" t="s">
        <v>728</v>
      </c>
      <c r="C4" s="889"/>
      <c r="D4" s="889"/>
      <c r="E4" s="889"/>
      <c r="F4" s="889"/>
      <c r="G4" s="889"/>
      <c r="H4" s="889"/>
      <c r="I4" s="889"/>
    </row>
    <row r="5" spans="2:9" ht="15.75" x14ac:dyDescent="0.25">
      <c r="B5" s="889" t="s">
        <v>729</v>
      </c>
      <c r="C5" s="889"/>
      <c r="D5" s="889"/>
      <c r="E5" s="889"/>
      <c r="F5" s="889"/>
      <c r="G5" s="889"/>
      <c r="H5" s="889"/>
      <c r="I5" s="889"/>
    </row>
    <row r="6" spans="2:9" ht="15.75" x14ac:dyDescent="0.25">
      <c r="B6" s="519"/>
    </row>
    <row r="7" spans="2:9" x14ac:dyDescent="0.25">
      <c r="B7" s="324" t="s">
        <v>574</v>
      </c>
      <c r="D7" s="952" t="str">
        <f>IF('Form - Section 2 '!C5="","",'Form - Section 2 '!C5)</f>
        <v/>
      </c>
      <c r="E7" s="952"/>
      <c r="F7" s="952"/>
      <c r="G7" s="952"/>
      <c r="H7" s="952"/>
      <c r="I7" s="952"/>
    </row>
    <row r="9" spans="2:9" x14ac:dyDescent="0.25">
      <c r="B9" s="324" t="s">
        <v>575</v>
      </c>
      <c r="D9" s="952" t="str">
        <f>IF('Form - Section 2 '!C7="","",'Form - Section 2 '!C7)</f>
        <v/>
      </c>
      <c r="E9" s="952"/>
      <c r="F9" s="520"/>
      <c r="G9" s="520"/>
      <c r="H9" s="520"/>
      <c r="I9" s="520"/>
    </row>
    <row r="10" spans="2:9" ht="15.75" thickBot="1" x14ac:dyDescent="0.3">
      <c r="B10" s="444"/>
    </row>
    <row r="11" spans="2:9" x14ac:dyDescent="0.25">
      <c r="B11" s="521"/>
      <c r="C11" s="522"/>
      <c r="D11" s="522"/>
      <c r="E11" s="522"/>
      <c r="F11" s="522"/>
      <c r="G11" s="522"/>
      <c r="H11" s="523"/>
      <c r="I11" s="524"/>
    </row>
    <row r="12" spans="2:9" x14ac:dyDescent="0.25">
      <c r="B12" s="525" t="s">
        <v>730</v>
      </c>
      <c r="C12" s="526"/>
      <c r="D12" s="526"/>
      <c r="E12" s="526"/>
      <c r="F12" s="951"/>
      <c r="G12" s="951"/>
      <c r="H12" s="951"/>
      <c r="I12" s="527"/>
    </row>
    <row r="13" spans="2:9" x14ac:dyDescent="0.25">
      <c r="B13" s="525"/>
      <c r="C13" s="526"/>
      <c r="D13" s="526"/>
      <c r="E13" s="526"/>
      <c r="F13" s="528"/>
      <c r="G13" s="528"/>
      <c r="H13" s="528"/>
      <c r="I13" s="527"/>
    </row>
    <row r="14" spans="2:9" x14ac:dyDescent="0.25">
      <c r="B14" s="529" t="s">
        <v>731</v>
      </c>
      <c r="C14" s="530"/>
      <c r="D14" s="530"/>
      <c r="E14" s="530"/>
      <c r="F14" s="530"/>
      <c r="G14" s="530"/>
      <c r="H14" s="531"/>
      <c r="I14" s="527"/>
    </row>
    <row r="15" spans="2:9" x14ac:dyDescent="0.25">
      <c r="B15" s="532"/>
      <c r="C15" s="530"/>
      <c r="D15" s="530"/>
      <c r="E15" s="530"/>
      <c r="F15" s="530"/>
      <c r="G15" s="530"/>
      <c r="H15" s="531"/>
      <c r="I15" s="527"/>
    </row>
    <row r="16" spans="2:9" ht="15" customHeight="1" x14ac:dyDescent="0.25">
      <c r="B16" s="941" t="s">
        <v>732</v>
      </c>
      <c r="C16" s="942"/>
      <c r="D16" s="945" t="s">
        <v>733</v>
      </c>
      <c r="E16" s="946"/>
      <c r="F16" s="945" t="s">
        <v>734</v>
      </c>
      <c r="G16" s="946"/>
      <c r="H16" s="949" t="s">
        <v>735</v>
      </c>
      <c r="I16" s="950"/>
    </row>
    <row r="17" spans="2:9" ht="15.75" customHeight="1" x14ac:dyDescent="0.25">
      <c r="B17" s="943"/>
      <c r="C17" s="944"/>
      <c r="D17" s="947"/>
      <c r="E17" s="948"/>
      <c r="F17" s="947"/>
      <c r="G17" s="948"/>
      <c r="H17" s="949" t="s">
        <v>736</v>
      </c>
      <c r="I17" s="950"/>
    </row>
    <row r="18" spans="2:9" ht="15" customHeight="1" x14ac:dyDescent="0.25">
      <c r="B18" s="928"/>
      <c r="C18" s="929"/>
      <c r="D18" s="929"/>
      <c r="E18" s="929"/>
      <c r="F18" s="932" t="s">
        <v>737</v>
      </c>
      <c r="G18" s="937"/>
      <c r="H18" s="912" t="s">
        <v>738</v>
      </c>
      <c r="I18" s="913"/>
    </row>
    <row r="19" spans="2:9" ht="15.75" customHeight="1" x14ac:dyDescent="0.25">
      <c r="B19" s="928"/>
      <c r="C19" s="929"/>
      <c r="D19" s="929"/>
      <c r="E19" s="929"/>
      <c r="F19" s="934"/>
      <c r="G19" s="940"/>
      <c r="H19" s="912" t="s">
        <v>739</v>
      </c>
      <c r="I19" s="913"/>
    </row>
    <row r="20" spans="2:9" ht="15" customHeight="1" x14ac:dyDescent="0.25">
      <c r="B20" s="928"/>
      <c r="C20" s="929"/>
      <c r="D20" s="929"/>
      <c r="E20" s="929"/>
      <c r="F20" s="932" t="s">
        <v>740</v>
      </c>
      <c r="G20" s="937"/>
      <c r="H20" s="912" t="s">
        <v>738</v>
      </c>
      <c r="I20" s="913"/>
    </row>
    <row r="21" spans="2:9" ht="15.75" customHeight="1" x14ac:dyDescent="0.25">
      <c r="B21" s="928"/>
      <c r="C21" s="929"/>
      <c r="D21" s="929"/>
      <c r="E21" s="929"/>
      <c r="F21" s="934"/>
      <c r="G21" s="940"/>
      <c r="H21" s="912" t="s">
        <v>741</v>
      </c>
      <c r="I21" s="913"/>
    </row>
    <row r="22" spans="2:9" ht="15" customHeight="1" x14ac:dyDescent="0.25">
      <c r="B22" s="928"/>
      <c r="C22" s="929"/>
      <c r="D22" s="929"/>
      <c r="E22" s="929"/>
      <c r="F22" s="932" t="s">
        <v>742</v>
      </c>
      <c r="G22" s="937"/>
      <c r="H22" s="912" t="s">
        <v>738</v>
      </c>
      <c r="I22" s="913"/>
    </row>
    <row r="23" spans="2:9" ht="15.75" customHeight="1" x14ac:dyDescent="0.25">
      <c r="B23" s="928"/>
      <c r="C23" s="929"/>
      <c r="D23" s="929"/>
      <c r="E23" s="929"/>
      <c r="F23" s="934"/>
      <c r="G23" s="940"/>
      <c r="H23" s="912" t="s">
        <v>741</v>
      </c>
      <c r="I23" s="913"/>
    </row>
    <row r="24" spans="2:9" x14ac:dyDescent="0.25">
      <c r="B24" s="928"/>
      <c r="C24" s="929"/>
      <c r="D24" s="929"/>
      <c r="E24" s="929"/>
      <c r="F24" s="932" t="s">
        <v>743</v>
      </c>
      <c r="G24" s="937"/>
      <c r="H24" s="912" t="s">
        <v>738</v>
      </c>
      <c r="I24" s="913"/>
    </row>
    <row r="25" spans="2:9" ht="15.75" customHeight="1" x14ac:dyDescent="0.25">
      <c r="B25" s="928"/>
      <c r="C25" s="929"/>
      <c r="D25" s="929"/>
      <c r="E25" s="929"/>
      <c r="F25" s="934"/>
      <c r="G25" s="940"/>
      <c r="H25" s="912" t="s">
        <v>741</v>
      </c>
      <c r="I25" s="913"/>
    </row>
    <row r="26" spans="2:9" ht="15" customHeight="1" x14ac:dyDescent="0.25">
      <c r="B26" s="928"/>
      <c r="C26" s="929"/>
      <c r="D26" s="929"/>
      <c r="E26" s="929"/>
      <c r="F26" s="932" t="s">
        <v>744</v>
      </c>
      <c r="G26" s="937"/>
      <c r="H26" s="912" t="s">
        <v>738</v>
      </c>
      <c r="I26" s="913"/>
    </row>
    <row r="27" spans="2:9" ht="15.75" customHeight="1" x14ac:dyDescent="0.25">
      <c r="B27" s="928"/>
      <c r="C27" s="929"/>
      <c r="D27" s="929"/>
      <c r="E27" s="929"/>
      <c r="F27" s="934"/>
      <c r="G27" s="940"/>
      <c r="H27" s="912" t="s">
        <v>741</v>
      </c>
      <c r="I27" s="913"/>
    </row>
    <row r="28" spans="2:9" x14ac:dyDescent="0.25">
      <c r="B28" s="928"/>
      <c r="C28" s="929"/>
      <c r="D28" s="929"/>
      <c r="E28" s="929"/>
      <c r="F28" s="932"/>
      <c r="G28" s="933"/>
      <c r="H28" s="912" t="s">
        <v>745</v>
      </c>
      <c r="I28" s="913"/>
    </row>
    <row r="29" spans="2:9" ht="15.75" customHeight="1" x14ac:dyDescent="0.25">
      <c r="B29" s="928"/>
      <c r="C29" s="929"/>
      <c r="D29" s="929"/>
      <c r="E29" s="929"/>
      <c r="F29" s="934"/>
      <c r="G29" s="904"/>
      <c r="H29" s="912" t="s">
        <v>739</v>
      </c>
      <c r="I29" s="913"/>
    </row>
    <row r="30" spans="2:9" x14ac:dyDescent="0.25">
      <c r="B30" s="928"/>
      <c r="C30" s="929"/>
      <c r="D30" s="929"/>
      <c r="E30" s="929"/>
      <c r="F30" s="932"/>
      <c r="G30" s="937"/>
      <c r="H30" s="912" t="s">
        <v>738</v>
      </c>
      <c r="I30" s="913"/>
    </row>
    <row r="31" spans="2:9" ht="15.75" customHeight="1" x14ac:dyDescent="0.25">
      <c r="B31" s="928"/>
      <c r="C31" s="929"/>
      <c r="D31" s="929"/>
      <c r="E31" s="929"/>
      <c r="F31" s="934"/>
      <c r="G31" s="940"/>
      <c r="H31" s="912" t="s">
        <v>739</v>
      </c>
      <c r="I31" s="913"/>
    </row>
    <row r="32" spans="2:9" x14ac:dyDescent="0.25">
      <c r="B32" s="928"/>
      <c r="C32" s="929"/>
      <c r="D32" s="935"/>
      <c r="E32" s="929"/>
      <c r="F32" s="932"/>
      <c r="G32" s="937"/>
      <c r="H32" s="912" t="s">
        <v>738</v>
      </c>
      <c r="I32" s="913"/>
    </row>
    <row r="33" spans="2:9" ht="15.75" customHeight="1" thickBot="1" x14ac:dyDescent="0.3">
      <c r="B33" s="930"/>
      <c r="C33" s="931"/>
      <c r="D33" s="936"/>
      <c r="E33" s="931"/>
      <c r="F33" s="938"/>
      <c r="G33" s="939"/>
      <c r="H33" s="912" t="s">
        <v>739</v>
      </c>
      <c r="I33" s="913"/>
    </row>
    <row r="34" spans="2:9" x14ac:dyDescent="0.25">
      <c r="B34" s="521"/>
      <c r="C34" s="522"/>
      <c r="D34" s="533"/>
      <c r="E34" s="533"/>
      <c r="F34" s="521"/>
      <c r="G34" s="522"/>
      <c r="H34" s="522"/>
      <c r="I34" s="534"/>
    </row>
    <row r="35" spans="2:9" x14ac:dyDescent="0.25">
      <c r="B35" s="925" t="s">
        <v>746</v>
      </c>
      <c r="C35" s="921"/>
      <c r="D35" s="921"/>
      <c r="E35" s="921"/>
      <c r="F35" s="925" t="s">
        <v>747</v>
      </c>
      <c r="G35" s="926"/>
      <c r="H35" s="926"/>
      <c r="I35" s="927"/>
    </row>
    <row r="36" spans="2:9" ht="15" customHeight="1" x14ac:dyDescent="0.25">
      <c r="B36" s="916" t="s">
        <v>748</v>
      </c>
      <c r="C36" s="917"/>
      <c r="D36" s="917"/>
      <c r="E36" s="917"/>
      <c r="F36" s="535"/>
      <c r="G36" s="500"/>
      <c r="H36" s="500"/>
      <c r="I36" s="536"/>
    </row>
    <row r="37" spans="2:9" x14ac:dyDescent="0.25">
      <c r="B37" s="918"/>
      <c r="C37" s="919"/>
      <c r="D37" s="919"/>
      <c r="E37" s="919"/>
      <c r="F37" s="920" t="s">
        <v>749</v>
      </c>
      <c r="G37" s="921"/>
      <c r="H37" s="921"/>
      <c r="I37" s="922"/>
    </row>
    <row r="38" spans="2:9" ht="15" customHeight="1" x14ac:dyDescent="0.25">
      <c r="B38" s="537" t="s">
        <v>750</v>
      </c>
      <c r="C38" s="904"/>
      <c r="D38" s="904"/>
      <c r="E38" s="905"/>
      <c r="F38" s="535"/>
      <c r="G38" s="500"/>
      <c r="H38" s="500"/>
      <c r="I38" s="536"/>
    </row>
    <row r="39" spans="2:9" x14ac:dyDescent="0.25">
      <c r="B39" s="538"/>
      <c r="C39" s="539"/>
      <c r="D39" s="539"/>
      <c r="E39" s="539"/>
      <c r="F39" s="540" t="s">
        <v>751</v>
      </c>
      <c r="G39" s="335"/>
      <c r="H39" s="899"/>
      <c r="I39" s="900"/>
    </row>
    <row r="40" spans="2:9" x14ac:dyDescent="0.25">
      <c r="B40" s="541" t="s">
        <v>752</v>
      </c>
      <c r="C40" s="923"/>
      <c r="D40" s="923"/>
      <c r="E40" s="924"/>
      <c r="F40" s="525"/>
      <c r="G40" s="531"/>
      <c r="H40" s="542"/>
      <c r="I40" s="543"/>
    </row>
    <row r="41" spans="2:9" x14ac:dyDescent="0.25">
      <c r="B41" s="544"/>
      <c r="C41" s="334"/>
      <c r="D41" s="334"/>
      <c r="E41" s="545"/>
      <c r="F41" s="540" t="s">
        <v>753</v>
      </c>
      <c r="G41" s="899"/>
      <c r="H41" s="899"/>
      <c r="I41" s="900"/>
    </row>
    <row r="42" spans="2:9" x14ac:dyDescent="0.25">
      <c r="B42" s="546" t="s">
        <v>754</v>
      </c>
      <c r="C42" s="914"/>
      <c r="D42" s="914"/>
      <c r="E42" s="915"/>
      <c r="F42" s="525"/>
      <c r="G42" s="547"/>
      <c r="H42" s="547"/>
      <c r="I42" s="548"/>
    </row>
    <row r="43" spans="2:9" x14ac:dyDescent="0.25">
      <c r="B43" s="549"/>
      <c r="C43" s="550"/>
      <c r="D43" s="550"/>
      <c r="E43" s="551"/>
      <c r="F43" s="540" t="s">
        <v>755</v>
      </c>
      <c r="G43" s="899"/>
      <c r="H43" s="899"/>
      <c r="I43" s="900"/>
    </row>
    <row r="44" spans="2:9" x14ac:dyDescent="0.25">
      <c r="B44" s="552" t="s">
        <v>756</v>
      </c>
      <c r="C44" s="914"/>
      <c r="D44" s="914"/>
      <c r="E44" s="915"/>
      <c r="F44" s="525"/>
      <c r="G44" s="547"/>
      <c r="H44" s="547"/>
      <c r="I44" s="548"/>
    </row>
    <row r="45" spans="2:9" x14ac:dyDescent="0.25">
      <c r="B45" s="552"/>
      <c r="C45" s="553"/>
      <c r="D45" s="553"/>
      <c r="E45" s="554"/>
      <c r="F45" s="525" t="s">
        <v>757</v>
      </c>
      <c r="G45" s="899"/>
      <c r="H45" s="899"/>
      <c r="I45" s="900"/>
    </row>
    <row r="46" spans="2:9" x14ac:dyDescent="0.25">
      <c r="B46" s="552" t="s">
        <v>758</v>
      </c>
      <c r="C46" s="914"/>
      <c r="D46" s="914"/>
      <c r="E46" s="915"/>
      <c r="F46" s="525"/>
      <c r="G46" s="547"/>
      <c r="H46" s="547"/>
      <c r="I46" s="548"/>
    </row>
    <row r="47" spans="2:9" x14ac:dyDescent="0.25">
      <c r="B47" s="555"/>
      <c r="C47" s="553"/>
      <c r="D47" s="553"/>
      <c r="E47" s="556"/>
      <c r="F47" s="525" t="s">
        <v>759</v>
      </c>
      <c r="G47" s="899"/>
      <c r="H47" s="899"/>
      <c r="I47" s="900"/>
    </row>
    <row r="48" spans="2:9" x14ac:dyDescent="0.25">
      <c r="B48" s="557" t="s">
        <v>760</v>
      </c>
      <c r="C48" s="901"/>
      <c r="D48" s="902"/>
      <c r="E48" s="903"/>
      <c r="F48" s="525"/>
      <c r="G48" s="547"/>
      <c r="H48" s="547"/>
      <c r="I48" s="548"/>
    </row>
    <row r="49" spans="2:9" x14ac:dyDescent="0.25">
      <c r="B49" s="555"/>
      <c r="C49" s="558"/>
      <c r="D49" s="558"/>
      <c r="E49" s="559"/>
      <c r="F49" s="525" t="s">
        <v>761</v>
      </c>
      <c r="G49" s="899"/>
      <c r="H49" s="899"/>
      <c r="I49" s="900"/>
    </row>
    <row r="50" spans="2:9" x14ac:dyDescent="0.25">
      <c r="B50" s="560" t="s">
        <v>762</v>
      </c>
      <c r="C50" s="561"/>
      <c r="D50" s="561"/>
      <c r="E50" s="562"/>
      <c r="F50" s="563"/>
      <c r="G50" s="564"/>
      <c r="H50" s="564"/>
      <c r="I50" s="565"/>
    </row>
    <row r="51" spans="2:9" ht="15" customHeight="1" x14ac:dyDescent="0.25">
      <c r="B51" s="544"/>
      <c r="E51" s="562"/>
      <c r="F51" s="544"/>
      <c r="G51" s="531"/>
      <c r="H51" s="531"/>
      <c r="I51" s="527"/>
    </row>
    <row r="52" spans="2:9" x14ac:dyDescent="0.25">
      <c r="B52" s="537" t="s">
        <v>750</v>
      </c>
      <c r="C52" s="904"/>
      <c r="D52" s="904"/>
      <c r="E52" s="905"/>
      <c r="F52" s="544"/>
      <c r="G52" s="531"/>
      <c r="H52" s="531"/>
      <c r="I52" s="527"/>
    </row>
    <row r="53" spans="2:9" x14ac:dyDescent="0.25">
      <c r="B53" s="544"/>
      <c r="C53" s="334"/>
      <c r="D53" s="334"/>
      <c r="E53" s="545"/>
      <c r="F53" s="906" t="s">
        <v>763</v>
      </c>
      <c r="G53" s="907"/>
      <c r="H53" s="907"/>
      <c r="I53" s="908"/>
    </row>
    <row r="54" spans="2:9" ht="15.75" customHeight="1" x14ac:dyDescent="0.25">
      <c r="B54" s="541" t="s">
        <v>764</v>
      </c>
      <c r="C54" s="793"/>
      <c r="D54" s="793"/>
      <c r="E54" s="897"/>
      <c r="F54" s="525"/>
      <c r="G54" s="909"/>
      <c r="H54" s="910"/>
      <c r="I54" s="911"/>
    </row>
    <row r="55" spans="2:9" x14ac:dyDescent="0.25">
      <c r="B55" s="544"/>
      <c r="C55" s="334"/>
      <c r="D55" s="334"/>
      <c r="E55" s="520"/>
      <c r="F55" s="544"/>
      <c r="G55" s="531"/>
      <c r="H55" s="531"/>
      <c r="I55" s="527"/>
    </row>
    <row r="56" spans="2:9" x14ac:dyDescent="0.25">
      <c r="B56" s="544" t="s">
        <v>765</v>
      </c>
      <c r="C56" s="793"/>
      <c r="D56" s="793"/>
      <c r="E56" s="897"/>
      <c r="F56" s="566"/>
      <c r="G56" s="567"/>
      <c r="H56" s="567"/>
      <c r="I56" s="568"/>
    </row>
    <row r="57" spans="2:9" x14ac:dyDescent="0.25">
      <c r="B57" s="544"/>
      <c r="C57" s="334"/>
      <c r="D57" s="334"/>
      <c r="E57" s="545"/>
      <c r="F57" s="566" t="s">
        <v>766</v>
      </c>
      <c r="G57" s="567"/>
      <c r="H57" s="567"/>
      <c r="I57" s="569"/>
    </row>
    <row r="58" spans="2:9" x14ac:dyDescent="0.25">
      <c r="B58" s="570" t="s">
        <v>760</v>
      </c>
      <c r="C58" s="898"/>
      <c r="D58" s="793"/>
      <c r="E58" s="897"/>
      <c r="F58" s="571"/>
      <c r="G58" s="572"/>
      <c r="H58" s="573"/>
      <c r="I58" s="574"/>
    </row>
    <row r="59" spans="2:9" ht="15.75" thickBot="1" x14ac:dyDescent="0.3">
      <c r="B59" s="575"/>
      <c r="C59" s="576"/>
      <c r="D59" s="576"/>
      <c r="E59" s="577"/>
      <c r="F59" s="578"/>
      <c r="G59" s="576"/>
      <c r="H59" s="576"/>
      <c r="I59" s="579"/>
    </row>
    <row r="60" spans="2:9" x14ac:dyDescent="0.25">
      <c r="B60" s="542"/>
      <c r="C60" s="580"/>
      <c r="D60" s="580"/>
      <c r="E60" s="542"/>
    </row>
  </sheetData>
  <sheetProtection insertRows="0"/>
  <mergeCells count="74">
    <mergeCell ref="F12:H12"/>
    <mergeCell ref="F2:I2"/>
    <mergeCell ref="B4:I4"/>
    <mergeCell ref="B5:I5"/>
    <mergeCell ref="D7:I7"/>
    <mergeCell ref="D9:E9"/>
    <mergeCell ref="B18:C19"/>
    <mergeCell ref="D18:E19"/>
    <mergeCell ref="F18:G19"/>
    <mergeCell ref="H18:I18"/>
    <mergeCell ref="H19:I19"/>
    <mergeCell ref="B16:C17"/>
    <mergeCell ref="D16:E17"/>
    <mergeCell ref="F16:G17"/>
    <mergeCell ref="H16:I16"/>
    <mergeCell ref="H17:I17"/>
    <mergeCell ref="B22:C23"/>
    <mergeCell ref="D22:E23"/>
    <mergeCell ref="F22:G23"/>
    <mergeCell ref="H22:I22"/>
    <mergeCell ref="H23:I23"/>
    <mergeCell ref="B20:C21"/>
    <mergeCell ref="D20:E21"/>
    <mergeCell ref="F20:G21"/>
    <mergeCell ref="H20:I20"/>
    <mergeCell ref="H21:I21"/>
    <mergeCell ref="D32:E33"/>
    <mergeCell ref="F32:G33"/>
    <mergeCell ref="H32:I32"/>
    <mergeCell ref="B24:C25"/>
    <mergeCell ref="D24:E25"/>
    <mergeCell ref="F24:G25"/>
    <mergeCell ref="H24:I24"/>
    <mergeCell ref="H25:I25"/>
    <mergeCell ref="B26:C27"/>
    <mergeCell ref="D26:E27"/>
    <mergeCell ref="F26:G27"/>
    <mergeCell ref="H26:I26"/>
    <mergeCell ref="H27:I27"/>
    <mergeCell ref="B30:C31"/>
    <mergeCell ref="D30:E31"/>
    <mergeCell ref="F30:G31"/>
    <mergeCell ref="H30:I30"/>
    <mergeCell ref="H31:I31"/>
    <mergeCell ref="B28:C29"/>
    <mergeCell ref="D28:E29"/>
    <mergeCell ref="F28:G29"/>
    <mergeCell ref="H28:I28"/>
    <mergeCell ref="H29:I29"/>
    <mergeCell ref="H33:I33"/>
    <mergeCell ref="C46:E46"/>
    <mergeCell ref="B36:E36"/>
    <mergeCell ref="B37:E37"/>
    <mergeCell ref="F37:I37"/>
    <mergeCell ref="C38:E38"/>
    <mergeCell ref="H39:I39"/>
    <mergeCell ref="C40:E40"/>
    <mergeCell ref="G41:I41"/>
    <mergeCell ref="C42:E42"/>
    <mergeCell ref="G43:I43"/>
    <mergeCell ref="C44:E44"/>
    <mergeCell ref="G45:I45"/>
    <mergeCell ref="B35:E35"/>
    <mergeCell ref="F35:I35"/>
    <mergeCell ref="B32:C33"/>
    <mergeCell ref="C56:E56"/>
    <mergeCell ref="C58:E58"/>
    <mergeCell ref="G47:I47"/>
    <mergeCell ref="C48:E48"/>
    <mergeCell ref="G49:I49"/>
    <mergeCell ref="C52:E52"/>
    <mergeCell ref="F53:I53"/>
    <mergeCell ref="C54:E54"/>
    <mergeCell ref="G54:I54"/>
  </mergeCells>
  <printOptions horizontalCentered="1"/>
  <pageMargins left="0.31496062992125984" right="0.23622047244094491" top="0.23622047244094491" bottom="0.19685039370078741" header="0.15748031496062992" footer="0.15748031496062992"/>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xdr:colOff>
                    <xdr:row>56</xdr:row>
                    <xdr:rowOff>180975</xdr:rowOff>
                  </from>
                  <to>
                    <xdr:col>7</xdr:col>
                    <xdr:colOff>9525</xdr:colOff>
                    <xdr:row>58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56</xdr:row>
                    <xdr:rowOff>180975</xdr:rowOff>
                  </from>
                  <to>
                    <xdr:col>8</xdr:col>
                    <xdr:colOff>0</xdr:colOff>
                    <xdr:row>58</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1"/>
  <sheetViews>
    <sheetView topLeftCell="A19" workbookViewId="0">
      <selection activeCell="E6" sqref="E6"/>
    </sheetView>
  </sheetViews>
  <sheetFormatPr baseColWidth="10" defaultColWidth="9.140625" defaultRowHeight="21.75" customHeight="1" x14ac:dyDescent="0.25"/>
  <cols>
    <col min="1" max="1" width="4.7109375" style="324" customWidth="1"/>
    <col min="2" max="2" width="16.140625" style="324" customWidth="1"/>
    <col min="3" max="3" width="5.85546875" style="324" customWidth="1"/>
    <col min="4" max="4" width="7.5703125" style="324" customWidth="1"/>
    <col min="5" max="5" width="17.42578125" style="324" customWidth="1"/>
    <col min="6" max="6" width="12.28515625" style="324" customWidth="1"/>
    <col min="7" max="7" width="26.5703125" style="324" customWidth="1"/>
    <col min="8" max="8" width="20.7109375" style="324" customWidth="1"/>
    <col min="9" max="16384" width="9.140625" style="324"/>
  </cols>
  <sheetData>
    <row r="2" spans="2:8" ht="21.75" customHeight="1" x14ac:dyDescent="0.25">
      <c r="F2" s="888" t="s">
        <v>767</v>
      </c>
      <c r="G2" s="888"/>
      <c r="H2" s="888"/>
    </row>
    <row r="3" spans="2:8" ht="21.75" customHeight="1" x14ac:dyDescent="0.25">
      <c r="B3" s="444"/>
    </row>
    <row r="4" spans="2:8" ht="21.75" customHeight="1" x14ac:dyDescent="0.25">
      <c r="B4" s="966" t="s">
        <v>768</v>
      </c>
      <c r="C4" s="966"/>
      <c r="D4" s="966"/>
      <c r="E4" s="966"/>
      <c r="F4" s="966"/>
      <c r="G4" s="966"/>
      <c r="H4" s="966"/>
    </row>
    <row r="5" spans="2:8" ht="44.25" customHeight="1" x14ac:dyDescent="0.25">
      <c r="B5" s="967" t="s">
        <v>769</v>
      </c>
      <c r="C5" s="967"/>
      <c r="D5" s="967"/>
      <c r="E5" s="967"/>
      <c r="F5" s="967"/>
      <c r="G5" s="967"/>
      <c r="H5" s="967"/>
    </row>
    <row r="6" spans="2:8" ht="21.75" customHeight="1" x14ac:dyDescent="0.25">
      <c r="B6" s="519"/>
    </row>
    <row r="7" spans="2:8" ht="21.75" customHeight="1" x14ac:dyDescent="0.25">
      <c r="B7" s="968" t="s">
        <v>574</v>
      </c>
      <c r="C7" s="968"/>
      <c r="D7" s="969" t="str">
        <f>IF('Form - Section 2 '!C5="","",'Form - Section 2 '!C5)</f>
        <v/>
      </c>
      <c r="E7" s="969"/>
      <c r="F7" s="969"/>
      <c r="G7" s="969"/>
      <c r="H7" s="581"/>
    </row>
    <row r="8" spans="2:8" ht="21.75" customHeight="1" x14ac:dyDescent="0.25">
      <c r="B8" s="968" t="s">
        <v>770</v>
      </c>
      <c r="C8" s="968"/>
      <c r="D8" s="968"/>
      <c r="E8" s="582" t="str">
        <f>IF('Form - Section 2 '!C7="","",'Form - Section 2 '!C7)</f>
        <v/>
      </c>
      <c r="F8" s="583"/>
      <c r="G8" s="583"/>
      <c r="H8" s="581"/>
    </row>
    <row r="9" spans="2:8" ht="21.75" customHeight="1" x14ac:dyDescent="0.25">
      <c r="B9" s="335" t="s">
        <v>602</v>
      </c>
      <c r="C9" s="970" t="str">
        <f>IF('Form - Section 2 '!C9="","",'Form - Section 2 '!C9)</f>
        <v/>
      </c>
      <c r="D9" s="970"/>
      <c r="E9" s="970"/>
      <c r="F9" s="333" t="s">
        <v>577</v>
      </c>
      <c r="G9" s="584" t="str">
        <f>IF('Form - Section 2 '!F9="","",'Form - Section 2 '!F9)</f>
        <v/>
      </c>
      <c r="H9" s="585"/>
    </row>
    <row r="10" spans="2:8" ht="21.75" customHeight="1" thickBot="1" x14ac:dyDescent="0.3">
      <c r="B10" s="444"/>
    </row>
    <row r="11" spans="2:8" ht="30.75" thickBot="1" x14ac:dyDescent="0.3">
      <c r="B11" s="971" t="s">
        <v>771</v>
      </c>
      <c r="C11" s="972"/>
      <c r="D11" s="972"/>
      <c r="E11" s="973"/>
      <c r="F11" s="974" t="s">
        <v>772</v>
      </c>
      <c r="G11" s="975"/>
      <c r="H11" s="586" t="s">
        <v>773</v>
      </c>
    </row>
    <row r="12" spans="2:8" ht="24.95" customHeight="1" x14ac:dyDescent="0.25">
      <c r="B12" s="976"/>
      <c r="C12" s="977"/>
      <c r="D12" s="977"/>
      <c r="E12" s="978"/>
      <c r="F12" s="979"/>
      <c r="G12" s="980"/>
      <c r="H12" s="587">
        <v>0</v>
      </c>
    </row>
    <row r="13" spans="2:8" ht="24.95" customHeight="1" x14ac:dyDescent="0.25">
      <c r="B13" s="961"/>
      <c r="C13" s="962"/>
      <c r="D13" s="962"/>
      <c r="E13" s="963"/>
      <c r="F13" s="964"/>
      <c r="G13" s="965"/>
      <c r="H13" s="587">
        <v>0</v>
      </c>
    </row>
    <row r="14" spans="2:8" ht="24.95" customHeight="1" x14ac:dyDescent="0.25">
      <c r="B14" s="961"/>
      <c r="C14" s="962"/>
      <c r="D14" s="962"/>
      <c r="E14" s="963"/>
      <c r="F14" s="964"/>
      <c r="G14" s="965"/>
      <c r="H14" s="587">
        <v>0</v>
      </c>
    </row>
    <row r="15" spans="2:8" ht="24.95" customHeight="1" x14ac:dyDescent="0.25">
      <c r="B15" s="961"/>
      <c r="C15" s="962"/>
      <c r="D15" s="962"/>
      <c r="E15" s="963"/>
      <c r="F15" s="964"/>
      <c r="G15" s="965"/>
      <c r="H15" s="587">
        <v>0</v>
      </c>
    </row>
    <row r="16" spans="2:8" ht="24.95" customHeight="1" x14ac:dyDescent="0.25">
      <c r="B16" s="961"/>
      <c r="C16" s="962"/>
      <c r="D16" s="962"/>
      <c r="E16" s="963"/>
      <c r="F16" s="964"/>
      <c r="G16" s="965"/>
      <c r="H16" s="587">
        <v>0</v>
      </c>
    </row>
    <row r="17" spans="2:8" ht="24.95" customHeight="1" x14ac:dyDescent="0.25">
      <c r="B17" s="961"/>
      <c r="C17" s="962"/>
      <c r="D17" s="962"/>
      <c r="E17" s="963"/>
      <c r="F17" s="964"/>
      <c r="G17" s="965"/>
      <c r="H17" s="587">
        <v>0</v>
      </c>
    </row>
    <row r="18" spans="2:8" ht="24.95" customHeight="1" x14ac:dyDescent="0.25">
      <c r="B18" s="961"/>
      <c r="C18" s="962"/>
      <c r="D18" s="962"/>
      <c r="E18" s="963"/>
      <c r="F18" s="964"/>
      <c r="G18" s="965"/>
      <c r="H18" s="587">
        <v>0</v>
      </c>
    </row>
    <row r="19" spans="2:8" ht="24.95" customHeight="1" x14ac:dyDescent="0.25">
      <c r="B19" s="961"/>
      <c r="C19" s="962"/>
      <c r="D19" s="962"/>
      <c r="E19" s="963"/>
      <c r="F19" s="964"/>
      <c r="G19" s="965"/>
      <c r="H19" s="587">
        <v>0</v>
      </c>
    </row>
    <row r="20" spans="2:8" ht="24.95" customHeight="1" thickBot="1" x14ac:dyDescent="0.3">
      <c r="B20" s="953"/>
      <c r="C20" s="954"/>
      <c r="D20" s="954"/>
      <c r="E20" s="955"/>
      <c r="F20" s="956"/>
      <c r="G20" s="957"/>
      <c r="H20" s="588">
        <v>0</v>
      </c>
    </row>
    <row r="21" spans="2:8" ht="21.75" customHeight="1" thickBot="1" x14ac:dyDescent="0.3">
      <c r="B21" s="958" t="s">
        <v>774</v>
      </c>
      <c r="C21" s="959"/>
      <c r="D21" s="959"/>
      <c r="E21" s="959"/>
      <c r="F21" s="959"/>
      <c r="G21" s="960"/>
      <c r="H21" s="589">
        <f>SUM(H12:H20)</f>
        <v>0</v>
      </c>
    </row>
  </sheetData>
  <sheetProtection insertRows="0"/>
  <mergeCells count="28">
    <mergeCell ref="B13:E13"/>
    <mergeCell ref="F13:G13"/>
    <mergeCell ref="F2:H2"/>
    <mergeCell ref="B4:H4"/>
    <mergeCell ref="B5:H5"/>
    <mergeCell ref="B7:C7"/>
    <mergeCell ref="D7:G7"/>
    <mergeCell ref="B8:D8"/>
    <mergeCell ref="C9:E9"/>
    <mergeCell ref="B11:E11"/>
    <mergeCell ref="F11:G11"/>
    <mergeCell ref="B12:E12"/>
    <mergeCell ref="F12:G12"/>
    <mergeCell ref="B14:E14"/>
    <mergeCell ref="F14:G14"/>
    <mergeCell ref="B15:E15"/>
    <mergeCell ref="F15:G15"/>
    <mergeCell ref="B16:E16"/>
    <mergeCell ref="F16:G16"/>
    <mergeCell ref="B20:E20"/>
    <mergeCell ref="F20:G20"/>
    <mergeCell ref="B21:G21"/>
    <mergeCell ref="B17:E17"/>
    <mergeCell ref="F17:G17"/>
    <mergeCell ref="B18:E18"/>
    <mergeCell ref="F18:G18"/>
    <mergeCell ref="B19:E19"/>
    <mergeCell ref="F19:G19"/>
  </mergeCells>
  <printOptions horizontalCentered="1"/>
  <pageMargins left="0.70866141732283472" right="0.70866141732283472" top="0.74803149606299213" bottom="0.74803149606299213" header="0.31496062992125984" footer="0.31496062992125984"/>
  <pageSetup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87"/>
  <sheetViews>
    <sheetView topLeftCell="A10" zoomScale="70" zoomScaleNormal="70" workbookViewId="0">
      <selection activeCell="F45" sqref="F45"/>
    </sheetView>
  </sheetViews>
  <sheetFormatPr baseColWidth="10" defaultColWidth="11.42578125" defaultRowHeight="15" x14ac:dyDescent="0.25"/>
  <cols>
    <col min="1" max="1" width="4.7109375" style="324" customWidth="1"/>
    <col min="2" max="2" width="22.42578125" style="324" customWidth="1"/>
    <col min="3" max="4" width="14.28515625" style="324" customWidth="1"/>
    <col min="5" max="5" width="15.5703125" style="324" customWidth="1"/>
    <col min="6" max="6" width="14.28515625" style="324" customWidth="1"/>
    <col min="7" max="7" width="17.140625" style="324" customWidth="1"/>
    <col min="8" max="20" width="15.7109375" style="324" customWidth="1"/>
    <col min="21" max="16384" width="11.42578125" style="324"/>
  </cols>
  <sheetData>
    <row r="2" spans="2:20" ht="15.75" x14ac:dyDescent="0.25">
      <c r="R2" s="590"/>
      <c r="S2" s="984" t="s">
        <v>775</v>
      </c>
      <c r="T2" s="984"/>
    </row>
    <row r="4" spans="2:20" ht="15.75" x14ac:dyDescent="0.25">
      <c r="B4" s="889" t="s">
        <v>776</v>
      </c>
      <c r="C4" s="889"/>
      <c r="D4" s="889"/>
      <c r="E4" s="889"/>
      <c r="F4" s="889"/>
      <c r="G4" s="889"/>
      <c r="H4" s="889"/>
      <c r="I4" s="889"/>
      <c r="J4" s="889"/>
      <c r="K4" s="889"/>
      <c r="L4" s="889"/>
      <c r="M4" s="889"/>
      <c r="N4" s="889"/>
      <c r="O4" s="889"/>
      <c r="P4" s="889"/>
      <c r="Q4" s="889"/>
      <c r="R4" s="889"/>
      <c r="S4" s="889"/>
    </row>
    <row r="5" spans="2:20" x14ac:dyDescent="0.25">
      <c r="B5" s="327"/>
      <c r="C5" s="327"/>
      <c r="D5" s="327"/>
      <c r="E5" s="327"/>
      <c r="F5" s="327"/>
      <c r="G5" s="327"/>
    </row>
    <row r="6" spans="2:20" ht="15" customHeight="1" x14ac:dyDescent="0.25">
      <c r="B6" s="591" t="s">
        <v>574</v>
      </c>
      <c r="C6" s="985" t="str">
        <f>IF('Form - Section 2 '!C5="","",'Form - Section 2 '!C5)</f>
        <v/>
      </c>
      <c r="D6" s="985"/>
      <c r="E6" s="985"/>
      <c r="F6" s="985"/>
      <c r="G6" s="985"/>
      <c r="H6" s="695" t="s">
        <v>835</v>
      </c>
      <c r="I6" s="793"/>
      <c r="J6" s="793"/>
      <c r="P6" s="592"/>
      <c r="S6" s="699"/>
      <c r="T6" s="699"/>
    </row>
    <row r="7" spans="2:20" x14ac:dyDescent="0.25">
      <c r="B7" s="327"/>
      <c r="C7" s="327"/>
      <c r="D7" s="327"/>
      <c r="E7" s="327"/>
      <c r="F7" s="327"/>
      <c r="G7" s="327"/>
      <c r="I7" s="531"/>
      <c r="J7" s="531"/>
    </row>
    <row r="8" spans="2:20" x14ac:dyDescent="0.25">
      <c r="B8" s="591" t="s">
        <v>602</v>
      </c>
      <c r="C8" s="986" t="str">
        <f>IF('Form - Section 2 '!C9="","",'Form - Section 2 '!C9)</f>
        <v/>
      </c>
      <c r="D8" s="986"/>
      <c r="E8" s="986"/>
      <c r="F8" s="986"/>
      <c r="G8" s="986"/>
      <c r="H8" s="336" t="s">
        <v>577</v>
      </c>
      <c r="I8" s="970" t="str">
        <f>IF('Form - Section 2 '!F9="","",'Form - Section 2 '!F9)</f>
        <v/>
      </c>
      <c r="J8" s="970"/>
      <c r="P8" s="330"/>
      <c r="Q8" s="336"/>
    </row>
    <row r="9" spans="2:20" x14ac:dyDescent="0.25">
      <c r="B9" s="591"/>
      <c r="C9" s="591"/>
      <c r="D9" s="591"/>
      <c r="E9" s="591"/>
      <c r="F9" s="591"/>
      <c r="G9" s="591"/>
      <c r="H9" s="330"/>
      <c r="I9" s="330"/>
      <c r="J9" s="330"/>
      <c r="P9" s="330"/>
      <c r="R9" s="326"/>
      <c r="S9" s="330"/>
    </row>
    <row r="10" spans="2:20" x14ac:dyDescent="0.25">
      <c r="B10" s="593" t="s">
        <v>578</v>
      </c>
      <c r="C10" s="981"/>
      <c r="D10" s="981"/>
      <c r="E10" s="981"/>
      <c r="F10" s="981"/>
      <c r="G10" s="981"/>
      <c r="H10" s="595" t="s">
        <v>577</v>
      </c>
      <c r="I10" s="981"/>
      <c r="J10" s="981"/>
      <c r="P10" s="594"/>
    </row>
    <row r="11" spans="2:20" x14ac:dyDescent="0.25">
      <c r="B11" s="591"/>
      <c r="C11" s="596"/>
      <c r="D11" s="547"/>
      <c r="E11" s="547"/>
      <c r="F11" s="547"/>
      <c r="G11" s="591"/>
      <c r="H11" s="330"/>
      <c r="I11" s="330"/>
      <c r="J11" s="330"/>
      <c r="K11" s="597"/>
      <c r="L11" s="330"/>
      <c r="M11" s="330"/>
      <c r="P11" s="594"/>
      <c r="Q11" s="330"/>
      <c r="R11" s="330"/>
      <c r="S11" s="330"/>
    </row>
    <row r="12" spans="2:20" x14ac:dyDescent="0.25">
      <c r="B12" s="334" t="s">
        <v>777</v>
      </c>
      <c r="C12" s="326"/>
      <c r="D12" s="326"/>
      <c r="E12" s="711"/>
      <c r="F12" s="326"/>
      <c r="G12" s="326"/>
      <c r="H12" s="710"/>
    </row>
    <row r="13" spans="2:20" ht="15.75" thickBot="1" x14ac:dyDescent="0.3">
      <c r="B13" s="334"/>
      <c r="C13" s="326"/>
      <c r="D13" s="326"/>
      <c r="E13" s="326"/>
      <c r="F13" s="326"/>
      <c r="G13" s="326"/>
      <c r="H13" s="531"/>
    </row>
    <row r="14" spans="2:20" s="326" customFormat="1" x14ac:dyDescent="0.25">
      <c r="B14" s="598">
        <v>1</v>
      </c>
      <c r="C14" s="599">
        <v>2</v>
      </c>
      <c r="D14" s="599">
        <v>3</v>
      </c>
      <c r="E14" s="599">
        <v>4</v>
      </c>
      <c r="F14" s="599">
        <v>5</v>
      </c>
      <c r="G14" s="599">
        <v>6</v>
      </c>
      <c r="H14" s="599">
        <v>7</v>
      </c>
      <c r="I14" s="599">
        <v>8</v>
      </c>
      <c r="J14" s="599">
        <v>9</v>
      </c>
      <c r="K14" s="599">
        <v>10</v>
      </c>
      <c r="L14" s="599">
        <v>11</v>
      </c>
      <c r="M14" s="599">
        <v>12</v>
      </c>
      <c r="N14" s="599">
        <v>13</v>
      </c>
      <c r="O14" s="599">
        <v>14</v>
      </c>
      <c r="P14" s="599">
        <v>15</v>
      </c>
      <c r="Q14" s="599">
        <v>16</v>
      </c>
      <c r="R14" s="599">
        <v>17</v>
      </c>
      <c r="S14" s="600">
        <v>18</v>
      </c>
      <c r="T14" s="601">
        <v>19</v>
      </c>
    </row>
    <row r="15" spans="2:20" s="353" customFormat="1" ht="93" customHeight="1" x14ac:dyDescent="0.25">
      <c r="B15" s="602" t="s">
        <v>778</v>
      </c>
      <c r="C15" s="603" t="s">
        <v>779</v>
      </c>
      <c r="D15" s="696" t="s">
        <v>836</v>
      </c>
      <c r="E15" s="696" t="s">
        <v>844</v>
      </c>
      <c r="F15" s="696" t="s">
        <v>837</v>
      </c>
      <c r="G15" s="603" t="s">
        <v>780</v>
      </c>
      <c r="H15" s="603" t="s">
        <v>838</v>
      </c>
      <c r="I15" s="603" t="s">
        <v>781</v>
      </c>
      <c r="J15" s="696" t="s">
        <v>840</v>
      </c>
      <c r="K15" s="603" t="s">
        <v>829</v>
      </c>
      <c r="L15" s="603" t="s">
        <v>782</v>
      </c>
      <c r="M15" s="603" t="s">
        <v>783</v>
      </c>
      <c r="N15" s="603" t="s">
        <v>784</v>
      </c>
      <c r="O15" s="603" t="s">
        <v>785</v>
      </c>
      <c r="P15" s="603" t="s">
        <v>786</v>
      </c>
      <c r="Q15" s="603" t="s">
        <v>585</v>
      </c>
      <c r="R15" s="603" t="s">
        <v>787</v>
      </c>
      <c r="S15" s="604" t="s">
        <v>788</v>
      </c>
      <c r="T15" s="605" t="s">
        <v>789</v>
      </c>
    </row>
    <row r="16" spans="2:20" s="353" customFormat="1" ht="15.75" customHeight="1" x14ac:dyDescent="0.25">
      <c r="B16" s="602"/>
      <c r="C16" s="603"/>
      <c r="D16" s="696"/>
      <c r="E16" s="696"/>
      <c r="F16" s="696"/>
      <c r="G16" s="603"/>
      <c r="H16" s="603"/>
      <c r="I16" s="603"/>
      <c r="J16" s="696"/>
      <c r="K16" s="603"/>
      <c r="L16" s="603"/>
      <c r="M16" s="603"/>
      <c r="N16" s="603"/>
      <c r="O16" s="603"/>
      <c r="P16" s="603"/>
      <c r="Q16" s="603"/>
      <c r="R16" s="606" t="s">
        <v>843</v>
      </c>
      <c r="S16" s="604"/>
      <c r="T16" s="607" t="s">
        <v>842</v>
      </c>
    </row>
    <row r="17" spans="2:20" s="613" customFormat="1" ht="28.5" customHeight="1" x14ac:dyDescent="0.25">
      <c r="B17" s="982" t="s">
        <v>848</v>
      </c>
      <c r="C17" s="983"/>
      <c r="D17" s="698" t="s">
        <v>849</v>
      </c>
      <c r="E17" s="698" t="s">
        <v>850</v>
      </c>
      <c r="F17" s="698" t="s">
        <v>851</v>
      </c>
      <c r="G17" s="608" t="s">
        <v>790</v>
      </c>
      <c r="H17" s="609" t="s">
        <v>791</v>
      </c>
      <c r="I17" s="609" t="s">
        <v>839</v>
      </c>
      <c r="J17" s="609" t="s">
        <v>852</v>
      </c>
      <c r="K17" s="609" t="s">
        <v>792</v>
      </c>
      <c r="L17" s="609" t="s">
        <v>853</v>
      </c>
      <c r="M17" s="609" t="s">
        <v>854</v>
      </c>
      <c r="N17" s="610" t="s">
        <v>841</v>
      </c>
      <c r="O17" s="609" t="s">
        <v>855</v>
      </c>
      <c r="P17" s="609" t="s">
        <v>540</v>
      </c>
      <c r="Q17" s="609"/>
      <c r="R17" s="609"/>
      <c r="S17" s="611" t="s">
        <v>541</v>
      </c>
      <c r="T17" s="612"/>
    </row>
    <row r="18" spans="2:20" x14ac:dyDescent="0.25">
      <c r="B18" s="614"/>
      <c r="C18" s="615"/>
      <c r="D18" s="470">
        <v>0</v>
      </c>
      <c r="E18" s="470">
        <v>0</v>
      </c>
      <c r="F18" s="470">
        <v>0</v>
      </c>
      <c r="G18" s="470">
        <v>0</v>
      </c>
      <c r="H18" s="470">
        <v>0</v>
      </c>
      <c r="I18" s="470">
        <v>0</v>
      </c>
      <c r="J18" s="470"/>
      <c r="K18" s="470">
        <v>0</v>
      </c>
      <c r="L18" s="470">
        <v>0</v>
      </c>
      <c r="M18" s="470">
        <v>0</v>
      </c>
      <c r="N18" s="470">
        <v>0</v>
      </c>
      <c r="O18" s="470">
        <v>0</v>
      </c>
      <c r="P18" s="470">
        <v>0</v>
      </c>
      <c r="Q18" s="616"/>
      <c r="R18" s="690">
        <f>P18*Q18</f>
        <v>0</v>
      </c>
      <c r="S18" s="617">
        <v>0</v>
      </c>
      <c r="T18" s="693">
        <f>Q18*S18</f>
        <v>0</v>
      </c>
    </row>
    <row r="19" spans="2:20" x14ac:dyDescent="0.25">
      <c r="B19" s="614"/>
      <c r="C19" s="615"/>
      <c r="D19" s="470">
        <v>0</v>
      </c>
      <c r="E19" s="470">
        <v>0</v>
      </c>
      <c r="F19" s="470">
        <v>0</v>
      </c>
      <c r="G19" s="470">
        <v>0</v>
      </c>
      <c r="H19" s="470">
        <v>0</v>
      </c>
      <c r="I19" s="470">
        <v>0</v>
      </c>
      <c r="J19" s="470"/>
      <c r="K19" s="470">
        <v>0</v>
      </c>
      <c r="L19" s="470">
        <v>0</v>
      </c>
      <c r="M19" s="470">
        <v>0</v>
      </c>
      <c r="N19" s="470">
        <v>0</v>
      </c>
      <c r="O19" s="470">
        <v>0</v>
      </c>
      <c r="P19" s="470">
        <v>0</v>
      </c>
      <c r="Q19" s="616"/>
      <c r="R19" s="690">
        <f>P19*Q19</f>
        <v>0</v>
      </c>
      <c r="S19" s="617">
        <v>0</v>
      </c>
      <c r="T19" s="693">
        <f>Q19*S19</f>
        <v>0</v>
      </c>
    </row>
    <row r="20" spans="2:20" x14ac:dyDescent="0.25">
      <c r="B20" s="614"/>
      <c r="C20" s="615"/>
      <c r="D20" s="470">
        <v>0</v>
      </c>
      <c r="E20" s="470">
        <v>0</v>
      </c>
      <c r="F20" s="470">
        <v>0</v>
      </c>
      <c r="G20" s="470">
        <v>0</v>
      </c>
      <c r="H20" s="470">
        <v>0</v>
      </c>
      <c r="I20" s="470">
        <v>0</v>
      </c>
      <c r="J20" s="470"/>
      <c r="K20" s="470">
        <v>0</v>
      </c>
      <c r="L20" s="470">
        <v>0</v>
      </c>
      <c r="M20" s="470">
        <v>0</v>
      </c>
      <c r="N20" s="470">
        <v>0</v>
      </c>
      <c r="O20" s="470">
        <v>0</v>
      </c>
      <c r="P20" s="470">
        <v>0</v>
      </c>
      <c r="Q20" s="616"/>
      <c r="R20" s="690">
        <f t="shared" ref="R20:R44" si="0">P20*Q20</f>
        <v>0</v>
      </c>
      <c r="S20" s="617">
        <v>0</v>
      </c>
      <c r="T20" s="693">
        <f t="shared" ref="T20:T44" si="1">Q20*S20</f>
        <v>0</v>
      </c>
    </row>
    <row r="21" spans="2:20" x14ac:dyDescent="0.25">
      <c r="B21" s="614"/>
      <c r="C21" s="615"/>
      <c r="D21" s="470">
        <v>0</v>
      </c>
      <c r="E21" s="470">
        <v>0</v>
      </c>
      <c r="F21" s="470">
        <v>0</v>
      </c>
      <c r="G21" s="470">
        <v>0</v>
      </c>
      <c r="H21" s="470">
        <v>0</v>
      </c>
      <c r="I21" s="470">
        <v>0</v>
      </c>
      <c r="J21" s="470"/>
      <c r="K21" s="470">
        <v>0</v>
      </c>
      <c r="L21" s="470">
        <v>0</v>
      </c>
      <c r="M21" s="470">
        <v>0</v>
      </c>
      <c r="N21" s="470">
        <v>0</v>
      </c>
      <c r="O21" s="470">
        <v>0</v>
      </c>
      <c r="P21" s="470">
        <v>0</v>
      </c>
      <c r="Q21" s="616"/>
      <c r="R21" s="690">
        <f t="shared" si="0"/>
        <v>0</v>
      </c>
      <c r="S21" s="618">
        <v>0</v>
      </c>
      <c r="T21" s="693">
        <f t="shared" si="1"/>
        <v>0</v>
      </c>
    </row>
    <row r="22" spans="2:20" x14ac:dyDescent="0.25">
      <c r="B22" s="614"/>
      <c r="C22" s="615"/>
      <c r="D22" s="470">
        <v>0</v>
      </c>
      <c r="E22" s="470">
        <v>0</v>
      </c>
      <c r="F22" s="470">
        <v>0</v>
      </c>
      <c r="G22" s="470">
        <v>0</v>
      </c>
      <c r="H22" s="470">
        <v>0</v>
      </c>
      <c r="I22" s="470">
        <v>0</v>
      </c>
      <c r="J22" s="470"/>
      <c r="K22" s="470">
        <v>0</v>
      </c>
      <c r="L22" s="470">
        <v>0</v>
      </c>
      <c r="M22" s="470">
        <v>0</v>
      </c>
      <c r="N22" s="470">
        <v>0</v>
      </c>
      <c r="O22" s="470">
        <v>0</v>
      </c>
      <c r="P22" s="470">
        <v>0</v>
      </c>
      <c r="Q22" s="616"/>
      <c r="R22" s="690">
        <f t="shared" si="0"/>
        <v>0</v>
      </c>
      <c r="S22" s="618">
        <v>0</v>
      </c>
      <c r="T22" s="693">
        <f t="shared" si="1"/>
        <v>0</v>
      </c>
    </row>
    <row r="23" spans="2:20" x14ac:dyDescent="0.25">
      <c r="B23" s="614"/>
      <c r="C23" s="615"/>
      <c r="D23" s="470">
        <v>0</v>
      </c>
      <c r="E23" s="470">
        <v>0</v>
      </c>
      <c r="F23" s="470">
        <v>0</v>
      </c>
      <c r="G23" s="470">
        <v>0</v>
      </c>
      <c r="H23" s="470">
        <v>0</v>
      </c>
      <c r="I23" s="470">
        <v>0</v>
      </c>
      <c r="J23" s="470"/>
      <c r="K23" s="470">
        <v>0</v>
      </c>
      <c r="L23" s="470">
        <v>0</v>
      </c>
      <c r="M23" s="470">
        <v>0</v>
      </c>
      <c r="N23" s="470">
        <v>0</v>
      </c>
      <c r="O23" s="470">
        <v>0</v>
      </c>
      <c r="P23" s="470">
        <v>0</v>
      </c>
      <c r="Q23" s="616"/>
      <c r="R23" s="690">
        <f t="shared" si="0"/>
        <v>0</v>
      </c>
      <c r="S23" s="618">
        <v>0</v>
      </c>
      <c r="T23" s="693">
        <f t="shared" si="1"/>
        <v>0</v>
      </c>
    </row>
    <row r="24" spans="2:20" x14ac:dyDescent="0.25">
      <c r="B24" s="614"/>
      <c r="C24" s="615"/>
      <c r="D24" s="470">
        <v>0</v>
      </c>
      <c r="E24" s="470">
        <v>0</v>
      </c>
      <c r="F24" s="470">
        <v>0</v>
      </c>
      <c r="G24" s="470">
        <v>0</v>
      </c>
      <c r="H24" s="470">
        <v>0</v>
      </c>
      <c r="I24" s="470">
        <v>0</v>
      </c>
      <c r="J24" s="470"/>
      <c r="K24" s="470">
        <v>0</v>
      </c>
      <c r="L24" s="470">
        <v>0</v>
      </c>
      <c r="M24" s="470">
        <v>0</v>
      </c>
      <c r="N24" s="470">
        <v>0</v>
      </c>
      <c r="O24" s="470">
        <v>0</v>
      </c>
      <c r="P24" s="470">
        <v>0</v>
      </c>
      <c r="Q24" s="616"/>
      <c r="R24" s="690">
        <f t="shared" si="0"/>
        <v>0</v>
      </c>
      <c r="S24" s="618">
        <v>0</v>
      </c>
      <c r="T24" s="693">
        <f t="shared" si="1"/>
        <v>0</v>
      </c>
    </row>
    <row r="25" spans="2:20" x14ac:dyDescent="0.25">
      <c r="B25" s="614"/>
      <c r="C25" s="615"/>
      <c r="D25" s="470">
        <v>0</v>
      </c>
      <c r="E25" s="470">
        <v>0</v>
      </c>
      <c r="F25" s="470">
        <v>0</v>
      </c>
      <c r="G25" s="470">
        <v>0</v>
      </c>
      <c r="H25" s="470">
        <v>0</v>
      </c>
      <c r="I25" s="470">
        <v>0</v>
      </c>
      <c r="J25" s="470"/>
      <c r="K25" s="470">
        <v>0</v>
      </c>
      <c r="L25" s="470">
        <v>0</v>
      </c>
      <c r="M25" s="470">
        <v>0</v>
      </c>
      <c r="N25" s="470">
        <v>0</v>
      </c>
      <c r="O25" s="470">
        <v>0</v>
      </c>
      <c r="P25" s="470">
        <v>0</v>
      </c>
      <c r="Q25" s="616"/>
      <c r="R25" s="690">
        <f t="shared" si="0"/>
        <v>0</v>
      </c>
      <c r="S25" s="618">
        <v>0</v>
      </c>
      <c r="T25" s="693">
        <f t="shared" si="1"/>
        <v>0</v>
      </c>
    </row>
    <row r="26" spans="2:20" x14ac:dyDescent="0.25">
      <c r="B26" s="614"/>
      <c r="C26" s="615"/>
      <c r="D26" s="470">
        <v>0</v>
      </c>
      <c r="E26" s="470">
        <v>0</v>
      </c>
      <c r="F26" s="470">
        <v>0</v>
      </c>
      <c r="G26" s="470">
        <v>0</v>
      </c>
      <c r="H26" s="470">
        <v>0</v>
      </c>
      <c r="I26" s="470">
        <v>0</v>
      </c>
      <c r="J26" s="470"/>
      <c r="K26" s="470">
        <v>0</v>
      </c>
      <c r="L26" s="470">
        <v>0</v>
      </c>
      <c r="M26" s="470">
        <v>0</v>
      </c>
      <c r="N26" s="470">
        <v>0</v>
      </c>
      <c r="O26" s="470">
        <v>0</v>
      </c>
      <c r="P26" s="470">
        <v>0</v>
      </c>
      <c r="Q26" s="616"/>
      <c r="R26" s="690">
        <f t="shared" si="0"/>
        <v>0</v>
      </c>
      <c r="S26" s="618">
        <v>0</v>
      </c>
      <c r="T26" s="693">
        <f t="shared" si="1"/>
        <v>0</v>
      </c>
    </row>
    <row r="27" spans="2:20" x14ac:dyDescent="0.25">
      <c r="B27" s="614"/>
      <c r="C27" s="615"/>
      <c r="D27" s="470">
        <v>0</v>
      </c>
      <c r="E27" s="470">
        <v>0</v>
      </c>
      <c r="F27" s="470">
        <v>0</v>
      </c>
      <c r="G27" s="470">
        <v>0</v>
      </c>
      <c r="H27" s="470">
        <v>0</v>
      </c>
      <c r="I27" s="470">
        <v>0</v>
      </c>
      <c r="J27" s="470"/>
      <c r="K27" s="470">
        <v>0</v>
      </c>
      <c r="L27" s="470">
        <v>0</v>
      </c>
      <c r="M27" s="470">
        <v>0</v>
      </c>
      <c r="N27" s="470">
        <v>0</v>
      </c>
      <c r="O27" s="470">
        <v>0</v>
      </c>
      <c r="P27" s="470">
        <v>0</v>
      </c>
      <c r="Q27" s="616"/>
      <c r="R27" s="690">
        <f t="shared" si="0"/>
        <v>0</v>
      </c>
      <c r="S27" s="618">
        <v>0</v>
      </c>
      <c r="T27" s="693">
        <f t="shared" si="1"/>
        <v>0</v>
      </c>
    </row>
    <row r="28" spans="2:20" x14ac:dyDescent="0.25">
      <c r="B28" s="614"/>
      <c r="C28" s="615"/>
      <c r="D28" s="470">
        <v>0</v>
      </c>
      <c r="E28" s="470">
        <v>0</v>
      </c>
      <c r="F28" s="470">
        <v>0</v>
      </c>
      <c r="G28" s="470">
        <v>0</v>
      </c>
      <c r="H28" s="470">
        <v>0</v>
      </c>
      <c r="I28" s="470">
        <v>0</v>
      </c>
      <c r="J28" s="470"/>
      <c r="K28" s="470">
        <v>0</v>
      </c>
      <c r="L28" s="470">
        <v>0</v>
      </c>
      <c r="M28" s="470">
        <v>0</v>
      </c>
      <c r="N28" s="470">
        <v>0</v>
      </c>
      <c r="O28" s="470">
        <v>0</v>
      </c>
      <c r="P28" s="470">
        <v>0</v>
      </c>
      <c r="Q28" s="616"/>
      <c r="R28" s="690">
        <f t="shared" si="0"/>
        <v>0</v>
      </c>
      <c r="S28" s="618">
        <v>0</v>
      </c>
      <c r="T28" s="693">
        <f t="shared" si="1"/>
        <v>0</v>
      </c>
    </row>
    <row r="29" spans="2:20" x14ac:dyDescent="0.25">
      <c r="B29" s="614"/>
      <c r="C29" s="615"/>
      <c r="D29" s="470">
        <v>0</v>
      </c>
      <c r="E29" s="470">
        <v>0</v>
      </c>
      <c r="F29" s="470">
        <v>0</v>
      </c>
      <c r="G29" s="470">
        <v>0</v>
      </c>
      <c r="H29" s="470">
        <v>0</v>
      </c>
      <c r="I29" s="470">
        <v>0</v>
      </c>
      <c r="J29" s="470"/>
      <c r="K29" s="470">
        <v>0</v>
      </c>
      <c r="L29" s="470">
        <v>0</v>
      </c>
      <c r="M29" s="470">
        <v>0</v>
      </c>
      <c r="N29" s="470">
        <v>0</v>
      </c>
      <c r="O29" s="470">
        <v>0</v>
      </c>
      <c r="P29" s="470">
        <v>0</v>
      </c>
      <c r="Q29" s="616"/>
      <c r="R29" s="690">
        <f t="shared" si="0"/>
        <v>0</v>
      </c>
      <c r="S29" s="618">
        <v>0</v>
      </c>
      <c r="T29" s="693">
        <f t="shared" si="1"/>
        <v>0</v>
      </c>
    </row>
    <row r="30" spans="2:20" x14ac:dyDescent="0.25">
      <c r="B30" s="614"/>
      <c r="C30" s="615"/>
      <c r="D30" s="470">
        <v>0</v>
      </c>
      <c r="E30" s="470">
        <v>0</v>
      </c>
      <c r="F30" s="470">
        <v>0</v>
      </c>
      <c r="G30" s="470">
        <v>0</v>
      </c>
      <c r="H30" s="470">
        <v>0</v>
      </c>
      <c r="I30" s="470">
        <v>0</v>
      </c>
      <c r="J30" s="470"/>
      <c r="K30" s="470">
        <v>0</v>
      </c>
      <c r="L30" s="470">
        <v>0</v>
      </c>
      <c r="M30" s="470">
        <v>0</v>
      </c>
      <c r="N30" s="470">
        <v>0</v>
      </c>
      <c r="O30" s="470">
        <v>0</v>
      </c>
      <c r="P30" s="470">
        <v>0</v>
      </c>
      <c r="Q30" s="616"/>
      <c r="R30" s="690">
        <f t="shared" si="0"/>
        <v>0</v>
      </c>
      <c r="S30" s="618">
        <v>0</v>
      </c>
      <c r="T30" s="693">
        <f t="shared" si="1"/>
        <v>0</v>
      </c>
    </row>
    <row r="31" spans="2:20" x14ac:dyDescent="0.25">
      <c r="B31" s="614"/>
      <c r="C31" s="615"/>
      <c r="D31" s="470">
        <v>0</v>
      </c>
      <c r="E31" s="470">
        <v>0</v>
      </c>
      <c r="F31" s="470">
        <v>0</v>
      </c>
      <c r="G31" s="470">
        <v>0</v>
      </c>
      <c r="H31" s="470">
        <v>0</v>
      </c>
      <c r="I31" s="470">
        <v>0</v>
      </c>
      <c r="J31" s="470"/>
      <c r="K31" s="470">
        <v>0</v>
      </c>
      <c r="L31" s="470">
        <v>0</v>
      </c>
      <c r="M31" s="470">
        <v>0</v>
      </c>
      <c r="N31" s="470">
        <v>0</v>
      </c>
      <c r="O31" s="470">
        <v>0</v>
      </c>
      <c r="P31" s="470">
        <v>0</v>
      </c>
      <c r="Q31" s="616"/>
      <c r="R31" s="690">
        <f t="shared" si="0"/>
        <v>0</v>
      </c>
      <c r="S31" s="618">
        <v>0</v>
      </c>
      <c r="T31" s="693">
        <f t="shared" si="1"/>
        <v>0</v>
      </c>
    </row>
    <row r="32" spans="2:20" x14ac:dyDescent="0.25">
      <c r="B32" s="614"/>
      <c r="C32" s="615"/>
      <c r="D32" s="470">
        <v>0</v>
      </c>
      <c r="E32" s="470">
        <v>0</v>
      </c>
      <c r="F32" s="470">
        <v>0</v>
      </c>
      <c r="G32" s="470">
        <v>0</v>
      </c>
      <c r="H32" s="470">
        <v>0</v>
      </c>
      <c r="I32" s="470">
        <v>0</v>
      </c>
      <c r="J32" s="470"/>
      <c r="K32" s="470">
        <v>0</v>
      </c>
      <c r="L32" s="470">
        <v>0</v>
      </c>
      <c r="M32" s="470">
        <v>0</v>
      </c>
      <c r="N32" s="470">
        <v>0</v>
      </c>
      <c r="O32" s="470">
        <v>0</v>
      </c>
      <c r="P32" s="470">
        <v>0</v>
      </c>
      <c r="Q32" s="616"/>
      <c r="R32" s="690">
        <f t="shared" si="0"/>
        <v>0</v>
      </c>
      <c r="S32" s="618">
        <v>0</v>
      </c>
      <c r="T32" s="693">
        <f t="shared" si="1"/>
        <v>0</v>
      </c>
    </row>
    <row r="33" spans="2:21" x14ac:dyDescent="0.25">
      <c r="B33" s="614"/>
      <c r="C33" s="615"/>
      <c r="D33" s="470">
        <v>0</v>
      </c>
      <c r="E33" s="470">
        <v>0</v>
      </c>
      <c r="F33" s="470">
        <v>0</v>
      </c>
      <c r="G33" s="470">
        <v>0</v>
      </c>
      <c r="H33" s="470">
        <v>0</v>
      </c>
      <c r="I33" s="470">
        <v>0</v>
      </c>
      <c r="J33" s="470"/>
      <c r="K33" s="470">
        <v>0</v>
      </c>
      <c r="L33" s="470">
        <v>0</v>
      </c>
      <c r="M33" s="470">
        <v>0</v>
      </c>
      <c r="N33" s="470">
        <v>0</v>
      </c>
      <c r="O33" s="470">
        <v>0</v>
      </c>
      <c r="P33" s="470">
        <v>0</v>
      </c>
      <c r="Q33" s="616"/>
      <c r="R33" s="690">
        <f t="shared" si="0"/>
        <v>0</v>
      </c>
      <c r="S33" s="618">
        <v>0</v>
      </c>
      <c r="T33" s="693">
        <f t="shared" si="1"/>
        <v>0</v>
      </c>
    </row>
    <row r="34" spans="2:21" x14ac:dyDescent="0.25">
      <c r="B34" s="614"/>
      <c r="C34" s="615"/>
      <c r="D34" s="470">
        <v>0</v>
      </c>
      <c r="E34" s="470">
        <v>0</v>
      </c>
      <c r="F34" s="470">
        <v>0</v>
      </c>
      <c r="G34" s="470">
        <v>0</v>
      </c>
      <c r="H34" s="470">
        <v>0</v>
      </c>
      <c r="I34" s="470">
        <v>0</v>
      </c>
      <c r="J34" s="470"/>
      <c r="K34" s="470">
        <v>0</v>
      </c>
      <c r="L34" s="470">
        <v>0</v>
      </c>
      <c r="M34" s="470">
        <v>0</v>
      </c>
      <c r="N34" s="470">
        <v>0</v>
      </c>
      <c r="O34" s="470">
        <v>0</v>
      </c>
      <c r="P34" s="470">
        <v>0</v>
      </c>
      <c r="Q34" s="616"/>
      <c r="R34" s="690">
        <f t="shared" si="0"/>
        <v>0</v>
      </c>
      <c r="S34" s="618">
        <v>0</v>
      </c>
      <c r="T34" s="693">
        <f t="shared" si="1"/>
        <v>0</v>
      </c>
    </row>
    <row r="35" spans="2:21" x14ac:dyDescent="0.25">
      <c r="B35" s="614"/>
      <c r="C35" s="615"/>
      <c r="D35" s="470">
        <v>0</v>
      </c>
      <c r="E35" s="470">
        <v>0</v>
      </c>
      <c r="F35" s="470">
        <v>0</v>
      </c>
      <c r="G35" s="470">
        <v>0</v>
      </c>
      <c r="H35" s="470">
        <v>0</v>
      </c>
      <c r="I35" s="470">
        <v>0</v>
      </c>
      <c r="J35" s="470"/>
      <c r="K35" s="470">
        <v>0</v>
      </c>
      <c r="L35" s="470">
        <v>0</v>
      </c>
      <c r="M35" s="470">
        <v>0</v>
      </c>
      <c r="N35" s="470">
        <v>0</v>
      </c>
      <c r="O35" s="470">
        <v>0</v>
      </c>
      <c r="P35" s="470">
        <v>0</v>
      </c>
      <c r="Q35" s="616"/>
      <c r="R35" s="690">
        <f t="shared" si="0"/>
        <v>0</v>
      </c>
      <c r="S35" s="618">
        <v>0</v>
      </c>
      <c r="T35" s="693">
        <f t="shared" si="1"/>
        <v>0</v>
      </c>
    </row>
    <row r="36" spans="2:21" x14ac:dyDescent="0.25">
      <c r="B36" s="614"/>
      <c r="C36" s="615"/>
      <c r="D36" s="470">
        <v>0</v>
      </c>
      <c r="E36" s="470">
        <v>0</v>
      </c>
      <c r="F36" s="470">
        <v>0</v>
      </c>
      <c r="G36" s="470">
        <v>0</v>
      </c>
      <c r="H36" s="470">
        <v>0</v>
      </c>
      <c r="I36" s="470">
        <v>0</v>
      </c>
      <c r="J36" s="470"/>
      <c r="K36" s="470">
        <v>0</v>
      </c>
      <c r="L36" s="470">
        <v>0</v>
      </c>
      <c r="M36" s="470">
        <v>0</v>
      </c>
      <c r="N36" s="470">
        <v>0</v>
      </c>
      <c r="O36" s="470">
        <v>0</v>
      </c>
      <c r="P36" s="470">
        <v>0</v>
      </c>
      <c r="Q36" s="616"/>
      <c r="R36" s="690">
        <f t="shared" si="0"/>
        <v>0</v>
      </c>
      <c r="S36" s="618">
        <v>0</v>
      </c>
      <c r="T36" s="693">
        <f t="shared" si="1"/>
        <v>0</v>
      </c>
    </row>
    <row r="37" spans="2:21" x14ac:dyDescent="0.25">
      <c r="B37" s="614"/>
      <c r="C37" s="615"/>
      <c r="D37" s="470">
        <v>0</v>
      </c>
      <c r="E37" s="470">
        <v>0</v>
      </c>
      <c r="F37" s="470">
        <v>0</v>
      </c>
      <c r="G37" s="470">
        <v>0</v>
      </c>
      <c r="H37" s="470">
        <v>0</v>
      </c>
      <c r="I37" s="470">
        <v>0</v>
      </c>
      <c r="J37" s="470"/>
      <c r="K37" s="470">
        <v>0</v>
      </c>
      <c r="L37" s="470">
        <v>0</v>
      </c>
      <c r="M37" s="470">
        <v>0</v>
      </c>
      <c r="N37" s="470">
        <v>0</v>
      </c>
      <c r="O37" s="470">
        <v>0</v>
      </c>
      <c r="P37" s="470">
        <v>0</v>
      </c>
      <c r="Q37" s="616"/>
      <c r="R37" s="690">
        <f t="shared" si="0"/>
        <v>0</v>
      </c>
      <c r="S37" s="618">
        <v>0</v>
      </c>
      <c r="T37" s="693">
        <f t="shared" si="1"/>
        <v>0</v>
      </c>
    </row>
    <row r="38" spans="2:21" x14ac:dyDescent="0.25">
      <c r="B38" s="614"/>
      <c r="C38" s="615"/>
      <c r="D38" s="470">
        <v>0</v>
      </c>
      <c r="E38" s="470">
        <v>0</v>
      </c>
      <c r="F38" s="470">
        <v>0</v>
      </c>
      <c r="G38" s="470">
        <v>0</v>
      </c>
      <c r="H38" s="470">
        <v>0</v>
      </c>
      <c r="I38" s="470">
        <v>0</v>
      </c>
      <c r="J38" s="470"/>
      <c r="K38" s="470">
        <v>0</v>
      </c>
      <c r="L38" s="470">
        <v>0</v>
      </c>
      <c r="M38" s="470">
        <v>0</v>
      </c>
      <c r="N38" s="470">
        <v>0</v>
      </c>
      <c r="O38" s="470">
        <v>0</v>
      </c>
      <c r="P38" s="470">
        <v>0</v>
      </c>
      <c r="Q38" s="616"/>
      <c r="R38" s="690">
        <f t="shared" si="0"/>
        <v>0</v>
      </c>
      <c r="S38" s="618">
        <v>0</v>
      </c>
      <c r="T38" s="693">
        <f t="shared" si="1"/>
        <v>0</v>
      </c>
    </row>
    <row r="39" spans="2:21" x14ac:dyDescent="0.25">
      <c r="B39" s="614"/>
      <c r="C39" s="615"/>
      <c r="D39" s="470">
        <v>0</v>
      </c>
      <c r="E39" s="470">
        <v>0</v>
      </c>
      <c r="F39" s="470">
        <v>0</v>
      </c>
      <c r="G39" s="470">
        <v>0</v>
      </c>
      <c r="H39" s="470">
        <v>0</v>
      </c>
      <c r="I39" s="470">
        <v>0</v>
      </c>
      <c r="J39" s="470"/>
      <c r="K39" s="470">
        <v>0</v>
      </c>
      <c r="L39" s="470">
        <v>0</v>
      </c>
      <c r="M39" s="470">
        <v>0</v>
      </c>
      <c r="N39" s="470">
        <v>0</v>
      </c>
      <c r="O39" s="470">
        <v>0</v>
      </c>
      <c r="P39" s="470">
        <v>0</v>
      </c>
      <c r="Q39" s="616"/>
      <c r="R39" s="690">
        <f t="shared" si="0"/>
        <v>0</v>
      </c>
      <c r="S39" s="618">
        <v>0</v>
      </c>
      <c r="T39" s="693">
        <f t="shared" si="1"/>
        <v>0</v>
      </c>
    </row>
    <row r="40" spans="2:21" x14ac:dyDescent="0.25">
      <c r="B40" s="614"/>
      <c r="C40" s="615"/>
      <c r="D40" s="470">
        <v>0</v>
      </c>
      <c r="E40" s="470">
        <v>0</v>
      </c>
      <c r="F40" s="470">
        <v>0</v>
      </c>
      <c r="G40" s="470">
        <v>0</v>
      </c>
      <c r="H40" s="470">
        <v>0</v>
      </c>
      <c r="I40" s="470">
        <v>0</v>
      </c>
      <c r="J40" s="470"/>
      <c r="K40" s="470">
        <v>0</v>
      </c>
      <c r="L40" s="470">
        <v>0</v>
      </c>
      <c r="M40" s="470">
        <v>0</v>
      </c>
      <c r="N40" s="470">
        <v>0</v>
      </c>
      <c r="O40" s="470">
        <v>0</v>
      </c>
      <c r="P40" s="470">
        <v>0</v>
      </c>
      <c r="Q40" s="616"/>
      <c r="R40" s="690">
        <f t="shared" si="0"/>
        <v>0</v>
      </c>
      <c r="S40" s="618">
        <v>0</v>
      </c>
      <c r="T40" s="693">
        <f t="shared" si="1"/>
        <v>0</v>
      </c>
    </row>
    <row r="41" spans="2:21" x14ac:dyDescent="0.25">
      <c r="B41" s="614"/>
      <c r="C41" s="615"/>
      <c r="D41" s="470">
        <v>0</v>
      </c>
      <c r="E41" s="470">
        <v>0</v>
      </c>
      <c r="F41" s="470">
        <v>0</v>
      </c>
      <c r="G41" s="470">
        <v>0</v>
      </c>
      <c r="H41" s="470">
        <v>0</v>
      </c>
      <c r="I41" s="470">
        <v>0</v>
      </c>
      <c r="J41" s="470"/>
      <c r="K41" s="470">
        <v>0</v>
      </c>
      <c r="L41" s="470">
        <v>0</v>
      </c>
      <c r="M41" s="470">
        <v>0</v>
      </c>
      <c r="N41" s="470">
        <v>0</v>
      </c>
      <c r="O41" s="470">
        <v>0</v>
      </c>
      <c r="P41" s="470">
        <v>0</v>
      </c>
      <c r="Q41" s="616"/>
      <c r="R41" s="690">
        <f t="shared" si="0"/>
        <v>0</v>
      </c>
      <c r="S41" s="618">
        <v>0</v>
      </c>
      <c r="T41" s="693">
        <f t="shared" si="1"/>
        <v>0</v>
      </c>
    </row>
    <row r="42" spans="2:21" x14ac:dyDescent="0.25">
      <c r="B42" s="614"/>
      <c r="C42" s="615"/>
      <c r="D42" s="470">
        <v>0</v>
      </c>
      <c r="E42" s="470">
        <v>0</v>
      </c>
      <c r="F42" s="470">
        <v>0</v>
      </c>
      <c r="G42" s="470">
        <v>0</v>
      </c>
      <c r="H42" s="470">
        <v>0</v>
      </c>
      <c r="I42" s="470">
        <v>0</v>
      </c>
      <c r="J42" s="470"/>
      <c r="K42" s="470">
        <v>0</v>
      </c>
      <c r="L42" s="470">
        <v>0</v>
      </c>
      <c r="M42" s="470">
        <v>0</v>
      </c>
      <c r="N42" s="470">
        <v>0</v>
      </c>
      <c r="O42" s="470">
        <v>0</v>
      </c>
      <c r="P42" s="470">
        <v>0</v>
      </c>
      <c r="Q42" s="616"/>
      <c r="R42" s="690">
        <f t="shared" si="0"/>
        <v>0</v>
      </c>
      <c r="S42" s="618">
        <v>0</v>
      </c>
      <c r="T42" s="693">
        <f t="shared" si="1"/>
        <v>0</v>
      </c>
    </row>
    <row r="43" spans="2:21" x14ac:dyDescent="0.25">
      <c r="B43" s="614"/>
      <c r="C43" s="615"/>
      <c r="D43" s="470">
        <v>0</v>
      </c>
      <c r="E43" s="470">
        <v>0</v>
      </c>
      <c r="F43" s="470">
        <v>0</v>
      </c>
      <c r="G43" s="470">
        <v>0</v>
      </c>
      <c r="H43" s="470">
        <v>0</v>
      </c>
      <c r="I43" s="470">
        <v>0</v>
      </c>
      <c r="J43" s="470"/>
      <c r="K43" s="470">
        <v>0</v>
      </c>
      <c r="L43" s="470">
        <v>0</v>
      </c>
      <c r="M43" s="470">
        <v>0</v>
      </c>
      <c r="N43" s="470">
        <v>0</v>
      </c>
      <c r="O43" s="470">
        <v>0</v>
      </c>
      <c r="P43" s="470">
        <v>0</v>
      </c>
      <c r="Q43" s="616"/>
      <c r="R43" s="690">
        <f t="shared" si="0"/>
        <v>0</v>
      </c>
      <c r="S43" s="618">
        <v>0</v>
      </c>
      <c r="T43" s="693">
        <f t="shared" si="1"/>
        <v>0</v>
      </c>
    </row>
    <row r="44" spans="2:21" ht="15.75" thickBot="1" x14ac:dyDescent="0.3">
      <c r="B44" s="614"/>
      <c r="C44" s="615"/>
      <c r="D44" s="470">
        <v>0</v>
      </c>
      <c r="E44" s="470">
        <v>0</v>
      </c>
      <c r="F44" s="470">
        <v>0</v>
      </c>
      <c r="G44" s="470">
        <v>0</v>
      </c>
      <c r="H44" s="470">
        <v>0</v>
      </c>
      <c r="I44" s="470">
        <v>0</v>
      </c>
      <c r="J44" s="470"/>
      <c r="K44" s="470">
        <v>0</v>
      </c>
      <c r="L44" s="470">
        <v>0</v>
      </c>
      <c r="M44" s="470">
        <v>0</v>
      </c>
      <c r="N44" s="470">
        <v>0</v>
      </c>
      <c r="O44" s="470">
        <v>0</v>
      </c>
      <c r="P44" s="470">
        <v>0</v>
      </c>
      <c r="Q44" s="616"/>
      <c r="R44" s="690">
        <f t="shared" si="0"/>
        <v>0</v>
      </c>
      <c r="S44" s="619">
        <v>0</v>
      </c>
      <c r="T44" s="694">
        <f t="shared" si="1"/>
        <v>0</v>
      </c>
    </row>
    <row r="45" spans="2:21" ht="15.75" thickBot="1" x14ac:dyDescent="0.3">
      <c r="B45" s="475"/>
      <c r="C45" s="475"/>
      <c r="D45" s="475"/>
      <c r="E45" s="475"/>
      <c r="F45" s="475"/>
      <c r="G45" s="475"/>
      <c r="H45" s="475"/>
      <c r="I45" s="709" t="s">
        <v>846</v>
      </c>
      <c r="J45" s="708" t="str">
        <f>IFERROR(AVERAGEIF(J18:J44,"&lt;&gt;0"),"")</f>
        <v/>
      </c>
      <c r="K45" s="475"/>
      <c r="L45" s="475"/>
      <c r="M45" s="475"/>
      <c r="N45" s="475"/>
      <c r="O45" s="475"/>
      <c r="P45" s="620" t="s">
        <v>144</v>
      </c>
      <c r="Q45" s="621" t="str">
        <f>IF(SUM(Q18:Q44)=0,"",SUM(Q18:Q44))</f>
        <v/>
      </c>
      <c r="R45" s="622">
        <f>SUM(R18:R44)</f>
        <v>0</v>
      </c>
      <c r="S45" s="622">
        <f>SUM(S18:S44)</f>
        <v>0</v>
      </c>
      <c r="T45" s="623">
        <f>SUM(T18:T44)</f>
        <v>0</v>
      </c>
    </row>
    <row r="46" spans="2:21" ht="15.75" x14ac:dyDescent="0.25">
      <c r="B46" s="968" t="s">
        <v>598</v>
      </c>
      <c r="C46" s="968"/>
      <c r="D46" s="968"/>
      <c r="E46" s="968"/>
      <c r="F46" s="968"/>
      <c r="G46" s="968"/>
      <c r="H46" s="968"/>
      <c r="I46" s="968"/>
      <c r="J46" s="697"/>
      <c r="K46" s="520"/>
      <c r="L46" s="520"/>
      <c r="S46" s="704" t="s">
        <v>793</v>
      </c>
      <c r="T46" s="706" t="str">
        <f>IFERROR(T45/Q45,"")</f>
        <v/>
      </c>
      <c r="U46" s="707"/>
    </row>
    <row r="47" spans="2:21" x14ac:dyDescent="0.25">
      <c r="B47" s="353" t="s">
        <v>261</v>
      </c>
      <c r="C47" s="353"/>
      <c r="D47" s="353"/>
      <c r="E47" s="353"/>
      <c r="F47" s="353"/>
      <c r="G47" s="353"/>
      <c r="S47" s="705" t="s">
        <v>845</v>
      </c>
    </row>
    <row r="48" spans="2:21" ht="15.75" x14ac:dyDescent="0.25">
      <c r="B48" s="700"/>
      <c r="C48" s="531"/>
      <c r="D48" s="531"/>
      <c r="E48" s="531"/>
      <c r="F48" s="531"/>
      <c r="G48" s="531"/>
      <c r="H48" s="531"/>
      <c r="I48" s="531"/>
      <c r="J48" s="531"/>
      <c r="K48" s="531"/>
    </row>
    <row r="49" spans="2:13" x14ac:dyDescent="0.25">
      <c r="B49" s="701"/>
      <c r="C49" s="701"/>
      <c r="D49" s="701"/>
      <c r="E49" s="701"/>
      <c r="F49" s="701"/>
      <c r="G49" s="702"/>
      <c r="H49" s="531"/>
      <c r="I49" s="581"/>
      <c r="J49" s="581"/>
      <c r="K49" s="703"/>
    </row>
    <row r="50" spans="2:13" x14ac:dyDescent="0.25">
      <c r="B50" s="701"/>
      <c r="C50" s="701"/>
      <c r="D50" s="701"/>
      <c r="E50" s="701"/>
      <c r="F50" s="701"/>
      <c r="G50" s="702"/>
      <c r="H50" s="531"/>
      <c r="I50" s="581"/>
      <c r="J50" s="581"/>
      <c r="K50" s="703"/>
    </row>
    <row r="51" spans="2:13" x14ac:dyDescent="0.25">
      <c r="B51" s="701"/>
      <c r="C51" s="701"/>
      <c r="D51" s="701"/>
      <c r="E51" s="701"/>
      <c r="F51" s="701"/>
      <c r="G51" s="702"/>
      <c r="H51" s="531"/>
      <c r="I51" s="581"/>
      <c r="J51" s="581"/>
      <c r="K51" s="703"/>
    </row>
    <row r="52" spans="2:13" x14ac:dyDescent="0.25">
      <c r="B52" s="701"/>
      <c r="C52" s="701"/>
      <c r="D52" s="701"/>
      <c r="E52" s="701"/>
      <c r="F52" s="701"/>
      <c r="G52" s="702"/>
      <c r="H52" s="531"/>
      <c r="I52" s="581"/>
      <c r="J52" s="581"/>
      <c r="K52" s="703"/>
    </row>
    <row r="53" spans="2:13" x14ac:dyDescent="0.25">
      <c r="H53" s="624"/>
      <c r="I53" s="354"/>
      <c r="J53" s="354"/>
      <c r="K53" s="354"/>
      <c r="L53" s="354"/>
      <c r="M53" s="625"/>
    </row>
    <row r="57" spans="2:13" s="626" customFormat="1" x14ac:dyDescent="0.25"/>
    <row r="58" spans="2:13" s="626" customFormat="1" x14ac:dyDescent="0.25"/>
    <row r="59" spans="2:13" s="626" customFormat="1" x14ac:dyDescent="0.25"/>
    <row r="60" spans="2:13" s="626" customFormat="1" x14ac:dyDescent="0.25"/>
    <row r="61" spans="2:13" s="626" customFormat="1" x14ac:dyDescent="0.25"/>
    <row r="62" spans="2:13" s="626" customFormat="1" x14ac:dyDescent="0.25"/>
    <row r="63" spans="2:13" s="626" customFormat="1" x14ac:dyDescent="0.25"/>
    <row r="64" spans="2:13" s="626" customFormat="1" x14ac:dyDescent="0.25"/>
    <row r="65" s="626" customFormat="1" x14ac:dyDescent="0.25"/>
    <row r="66" s="626" customFormat="1" x14ac:dyDescent="0.25"/>
    <row r="67" s="626" customFormat="1" x14ac:dyDescent="0.25"/>
    <row r="68" s="626" customFormat="1" x14ac:dyDescent="0.25"/>
    <row r="69" s="626" customFormat="1" x14ac:dyDescent="0.25"/>
    <row r="70" s="626" customFormat="1" x14ac:dyDescent="0.25"/>
    <row r="71" s="626" customFormat="1" x14ac:dyDescent="0.25"/>
    <row r="72" s="626" customFormat="1" x14ac:dyDescent="0.25"/>
    <row r="73" s="626" customFormat="1" x14ac:dyDescent="0.25"/>
    <row r="74" s="626" customFormat="1" x14ac:dyDescent="0.25"/>
    <row r="75" s="626" customFormat="1" x14ac:dyDescent="0.25"/>
    <row r="76" s="626" customFormat="1" x14ac:dyDescent="0.25"/>
    <row r="77" s="626" customFormat="1" x14ac:dyDescent="0.25"/>
    <row r="78" s="626" customFormat="1" x14ac:dyDescent="0.25"/>
    <row r="79" s="626" customFormat="1" x14ac:dyDescent="0.25"/>
    <row r="80" s="626" customFormat="1" x14ac:dyDescent="0.25"/>
    <row r="81" s="626" customFormat="1" x14ac:dyDescent="0.25"/>
    <row r="82" s="626" customFormat="1" x14ac:dyDescent="0.25"/>
    <row r="83" s="626" customFormat="1" x14ac:dyDescent="0.25"/>
    <row r="84" s="626" customFormat="1" x14ac:dyDescent="0.25"/>
    <row r="85" s="626" customFormat="1" x14ac:dyDescent="0.25"/>
    <row r="86" s="626" customFormat="1" x14ac:dyDescent="0.25"/>
    <row r="87" s="626" customFormat="1" x14ac:dyDescent="0.25"/>
  </sheetData>
  <sheetProtection insertRows="0"/>
  <mergeCells count="10">
    <mergeCell ref="C10:G10"/>
    <mergeCell ref="I10:J10"/>
    <mergeCell ref="B17:C17"/>
    <mergeCell ref="B46:I46"/>
    <mergeCell ref="S2:T2"/>
    <mergeCell ref="B4:S4"/>
    <mergeCell ref="I8:J8"/>
    <mergeCell ref="I6:J6"/>
    <mergeCell ref="C6:G6"/>
    <mergeCell ref="C8:G8"/>
  </mergeCells>
  <printOptions horizontalCentered="1"/>
  <pageMargins left="0.51181102362204722" right="0.51181102362204722" top="0.55118110236220474" bottom="0.55118110236220474" header="0" footer="0"/>
  <pageSetup scale="4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N14" sqref="N14"/>
    </sheetView>
  </sheetViews>
  <sheetFormatPr baseColWidth="10" defaultRowHeight="15" x14ac:dyDescent="0.25"/>
  <cols>
    <col min="1" max="1" width="4.28515625" customWidth="1"/>
    <col min="2" max="2" width="4.42578125" customWidth="1"/>
    <col min="6" max="6" width="8.42578125" customWidth="1"/>
    <col min="10" max="10" width="9.5703125" customWidth="1"/>
    <col min="11" max="11" width="15.140625" customWidth="1"/>
  </cols>
  <sheetData>
    <row r="1" spans="1:11" ht="15" customHeight="1" x14ac:dyDescent="0.25">
      <c r="A1" s="987"/>
      <c r="B1" s="988"/>
      <c r="C1" s="988"/>
      <c r="D1" s="988"/>
      <c r="E1" s="988"/>
      <c r="F1" s="988"/>
      <c r="G1" s="988"/>
      <c r="H1" s="988"/>
      <c r="I1" s="988"/>
      <c r="J1" s="988"/>
      <c r="K1" s="989"/>
    </row>
    <row r="2" spans="1:11" ht="15" customHeight="1" x14ac:dyDescent="0.25">
      <c r="A2" s="990" t="s">
        <v>811</v>
      </c>
      <c r="B2" s="991"/>
      <c r="C2" s="991"/>
      <c r="D2" s="991"/>
      <c r="E2" s="991"/>
      <c r="F2" s="991"/>
      <c r="G2" s="991"/>
      <c r="H2" s="991"/>
      <c r="I2" s="991"/>
      <c r="J2" s="991"/>
      <c r="K2" s="992"/>
    </row>
    <row r="3" spans="1:11" ht="18.75" x14ac:dyDescent="0.25">
      <c r="A3" s="990" t="s">
        <v>524</v>
      </c>
      <c r="B3" s="991"/>
      <c r="C3" s="991"/>
      <c r="D3" s="991"/>
      <c r="E3" s="991"/>
      <c r="F3" s="991"/>
      <c r="G3" s="991"/>
      <c r="H3" s="991"/>
      <c r="I3" s="991"/>
      <c r="J3" s="991"/>
      <c r="K3" s="992"/>
    </row>
    <row r="4" spans="1:11" x14ac:dyDescent="0.25">
      <c r="A4" s="654"/>
      <c r="B4" s="655"/>
      <c r="C4" s="655"/>
      <c r="D4" s="655"/>
      <c r="E4" s="655"/>
      <c r="F4" s="655"/>
      <c r="G4" s="655"/>
      <c r="H4" s="655"/>
      <c r="I4" s="655"/>
      <c r="J4" s="655"/>
      <c r="K4" s="656"/>
    </row>
    <row r="5" spans="1:11" ht="15.75" x14ac:dyDescent="0.25">
      <c r="A5" s="654"/>
      <c r="B5" s="657" t="s">
        <v>828</v>
      </c>
      <c r="C5" s="655"/>
      <c r="D5" s="655"/>
      <c r="E5" s="655"/>
      <c r="F5" s="678"/>
      <c r="G5" s="993"/>
      <c r="H5" s="993"/>
      <c r="I5" s="993"/>
      <c r="J5" s="993"/>
      <c r="K5" s="656" t="s">
        <v>827</v>
      </c>
    </row>
    <row r="6" spans="1:11" ht="15.75" x14ac:dyDescent="0.25">
      <c r="A6" s="654"/>
      <c r="B6" s="657"/>
      <c r="C6" s="655"/>
      <c r="D6" s="655"/>
      <c r="E6" s="655"/>
      <c r="F6" s="655"/>
      <c r="G6" s="655"/>
      <c r="H6" s="655"/>
      <c r="I6" s="655"/>
      <c r="J6" s="655"/>
      <c r="K6" s="656"/>
    </row>
    <row r="7" spans="1:11" x14ac:dyDescent="0.25">
      <c r="A7" s="654"/>
      <c r="B7" s="655"/>
      <c r="C7" s="655"/>
      <c r="D7" s="655"/>
      <c r="E7" s="655"/>
      <c r="F7" s="655"/>
      <c r="G7" s="655"/>
      <c r="H7" s="655"/>
      <c r="I7" s="655"/>
      <c r="J7" s="655"/>
      <c r="K7" s="656"/>
    </row>
    <row r="8" spans="1:11" ht="15.75" x14ac:dyDescent="0.25">
      <c r="A8" s="654"/>
      <c r="B8" s="661" t="s">
        <v>805</v>
      </c>
      <c r="C8" s="994" t="s">
        <v>810</v>
      </c>
      <c r="D8" s="994"/>
      <c r="E8" s="994"/>
      <c r="F8" s="994"/>
      <c r="G8" s="994"/>
      <c r="H8" s="994"/>
      <c r="I8" s="994"/>
      <c r="J8" s="994"/>
      <c r="K8" s="656"/>
    </row>
    <row r="9" spans="1:11" ht="30.75" customHeight="1" x14ac:dyDescent="0.25">
      <c r="A9" s="654"/>
      <c r="B9" s="655"/>
      <c r="C9" s="996" t="s">
        <v>826</v>
      </c>
      <c r="D9" s="996"/>
      <c r="E9" s="996"/>
      <c r="F9" s="996"/>
      <c r="G9" s="996"/>
      <c r="H9" s="996"/>
      <c r="I9" s="996"/>
      <c r="J9" s="996"/>
      <c r="K9" s="676"/>
    </row>
    <row r="10" spans="1:11" ht="31.5" customHeight="1" x14ac:dyDescent="0.25">
      <c r="A10" s="654"/>
      <c r="B10" s="655"/>
      <c r="C10" s="995" t="s">
        <v>813</v>
      </c>
      <c r="D10" s="995"/>
      <c r="E10" s="995"/>
      <c r="F10" s="995"/>
      <c r="G10" s="995"/>
      <c r="H10" s="995"/>
      <c r="I10" s="995"/>
      <c r="J10" s="995"/>
      <c r="K10" s="677"/>
    </row>
    <row r="11" spans="1:11" ht="16.5" customHeight="1" x14ac:dyDescent="0.25">
      <c r="A11" s="654"/>
      <c r="B11" s="655"/>
      <c r="C11" s="659"/>
      <c r="D11" s="659"/>
      <c r="E11" s="659"/>
      <c r="F11" s="659"/>
      <c r="G11" s="659"/>
      <c r="H11" s="659"/>
      <c r="I11" s="659"/>
      <c r="J11" s="659"/>
      <c r="K11" s="660"/>
    </row>
    <row r="12" spans="1:11" ht="29.25" customHeight="1" x14ac:dyDescent="0.25">
      <c r="A12" s="654"/>
      <c r="B12" s="661" t="s">
        <v>806</v>
      </c>
      <c r="C12" s="995" t="s">
        <v>815</v>
      </c>
      <c r="D12" s="995"/>
      <c r="E12" s="995"/>
      <c r="F12" s="995"/>
      <c r="G12" s="995"/>
      <c r="H12" s="995"/>
      <c r="I12" s="995"/>
      <c r="J12" s="995"/>
      <c r="K12" s="677"/>
    </row>
    <row r="13" spans="1:11" ht="15.75" customHeight="1" x14ac:dyDescent="0.25">
      <c r="A13" s="654"/>
      <c r="B13" s="661"/>
      <c r="C13" s="659"/>
      <c r="D13" s="659"/>
      <c r="E13" s="659"/>
      <c r="F13" s="659"/>
      <c r="G13" s="659"/>
      <c r="H13" s="659"/>
      <c r="I13" s="659"/>
      <c r="J13" s="659"/>
      <c r="K13" s="660"/>
    </row>
    <row r="14" spans="1:11" ht="66" customHeight="1" x14ac:dyDescent="0.25">
      <c r="A14" s="654"/>
      <c r="B14" s="661" t="s">
        <v>807</v>
      </c>
      <c r="C14" s="995" t="s">
        <v>814</v>
      </c>
      <c r="D14" s="995"/>
      <c r="E14" s="995"/>
      <c r="F14" s="995"/>
      <c r="G14" s="995"/>
      <c r="H14" s="995"/>
      <c r="I14" s="995"/>
      <c r="J14" s="995"/>
      <c r="K14" s="677"/>
    </row>
    <row r="15" spans="1:11" ht="15.75" x14ac:dyDescent="0.25">
      <c r="A15" s="654"/>
      <c r="B15" s="655"/>
      <c r="C15" s="658"/>
      <c r="D15" s="655"/>
      <c r="E15" s="655"/>
      <c r="F15" s="655"/>
      <c r="G15" s="655"/>
      <c r="H15" s="655"/>
      <c r="I15" s="655"/>
      <c r="J15" s="655"/>
      <c r="K15" s="656"/>
    </row>
    <row r="16" spans="1:11" ht="15.75" x14ac:dyDescent="0.25">
      <c r="A16" s="654"/>
      <c r="B16" s="658" t="s">
        <v>808</v>
      </c>
      <c r="C16" s="655"/>
      <c r="D16" s="655"/>
      <c r="E16" s="655"/>
      <c r="F16" s="655"/>
      <c r="G16" s="655"/>
      <c r="H16" s="655"/>
      <c r="I16" s="655"/>
      <c r="J16" s="655"/>
      <c r="K16" s="656"/>
    </row>
    <row r="17" spans="1:11" x14ac:dyDescent="0.25">
      <c r="A17" s="654"/>
      <c r="B17" s="655"/>
      <c r="C17" s="655"/>
      <c r="D17" s="655"/>
      <c r="E17" s="655"/>
      <c r="F17" s="655"/>
      <c r="G17" s="655"/>
      <c r="H17" s="655"/>
      <c r="I17" s="655"/>
      <c r="J17" s="655"/>
      <c r="K17" s="656"/>
    </row>
    <row r="18" spans="1:11" x14ac:dyDescent="0.25">
      <c r="A18" s="654"/>
      <c r="B18" s="680"/>
      <c r="C18" s="680"/>
      <c r="D18" s="680"/>
      <c r="E18" s="680"/>
      <c r="F18" s="680"/>
      <c r="G18" s="680"/>
      <c r="H18" s="680"/>
      <c r="I18" s="680"/>
      <c r="J18" s="680"/>
      <c r="K18" s="656"/>
    </row>
    <row r="19" spans="1:11" ht="15.75" x14ac:dyDescent="0.25">
      <c r="A19" s="654"/>
      <c r="B19" s="658" t="s">
        <v>799</v>
      </c>
      <c r="C19" s="658"/>
      <c r="D19" s="658"/>
      <c r="E19" s="658"/>
      <c r="F19" s="658" t="s">
        <v>809</v>
      </c>
      <c r="G19" s="658"/>
      <c r="H19" s="658"/>
      <c r="I19" s="655"/>
      <c r="J19" s="658" t="s">
        <v>278</v>
      </c>
      <c r="K19" s="656"/>
    </row>
    <row r="20" spans="1:11" x14ac:dyDescent="0.25">
      <c r="A20" s="654"/>
      <c r="B20" s="649"/>
      <c r="C20" s="649"/>
      <c r="D20" s="649"/>
      <c r="E20" s="649"/>
      <c r="F20" s="649"/>
      <c r="G20" s="649"/>
      <c r="H20" s="649"/>
      <c r="I20" s="655"/>
      <c r="J20" s="655"/>
      <c r="K20" s="656"/>
    </row>
    <row r="21" spans="1:11" x14ac:dyDescent="0.25">
      <c r="A21" s="654"/>
      <c r="B21" s="649"/>
      <c r="C21" s="649"/>
      <c r="D21" s="649"/>
      <c r="E21" s="649"/>
      <c r="F21" s="649"/>
      <c r="G21" s="649"/>
      <c r="H21" s="649"/>
      <c r="I21" s="655"/>
      <c r="J21" s="655"/>
      <c r="K21" s="656"/>
    </row>
    <row r="22" spans="1:11" x14ac:dyDescent="0.25">
      <c r="A22" s="654"/>
      <c r="B22" s="680"/>
      <c r="C22" s="680"/>
      <c r="D22" s="680"/>
      <c r="E22" s="680"/>
      <c r="F22" s="680"/>
      <c r="G22" s="680"/>
      <c r="H22" s="680"/>
      <c r="I22" s="680"/>
      <c r="J22" s="680"/>
      <c r="K22" s="656"/>
    </row>
    <row r="23" spans="1:11" ht="15.75" x14ac:dyDescent="0.25">
      <c r="A23" s="654"/>
      <c r="B23" s="658" t="s">
        <v>799</v>
      </c>
      <c r="C23" s="658"/>
      <c r="D23" s="658"/>
      <c r="E23" s="658"/>
      <c r="F23" s="658" t="s">
        <v>809</v>
      </c>
      <c r="G23" s="658"/>
      <c r="H23" s="658"/>
      <c r="I23" s="655"/>
      <c r="J23" s="658" t="s">
        <v>278</v>
      </c>
      <c r="K23" s="656"/>
    </row>
    <row r="24" spans="1:11" ht="15.75" x14ac:dyDescent="0.25">
      <c r="A24" s="654"/>
      <c r="B24" s="658"/>
      <c r="C24" s="658"/>
      <c r="D24" s="658"/>
      <c r="E24" s="658"/>
      <c r="F24" s="658"/>
      <c r="G24" s="658"/>
      <c r="H24" s="658"/>
      <c r="I24" s="655"/>
      <c r="J24" s="655"/>
      <c r="K24" s="656"/>
    </row>
    <row r="25" spans="1:11" ht="42.75" customHeight="1" x14ac:dyDescent="0.25">
      <c r="A25" s="654"/>
      <c r="B25" s="995" t="s">
        <v>816</v>
      </c>
      <c r="C25" s="995"/>
      <c r="D25" s="995"/>
      <c r="E25" s="995"/>
      <c r="F25" s="995"/>
      <c r="G25" s="995"/>
      <c r="H25" s="995"/>
      <c r="I25" s="995"/>
      <c r="J25" s="995"/>
      <c r="K25" s="656"/>
    </row>
    <row r="26" spans="1:11" x14ac:dyDescent="0.25">
      <c r="A26" s="654"/>
      <c r="B26" s="655"/>
      <c r="C26" s="655"/>
      <c r="D26" s="655"/>
      <c r="E26" s="655"/>
      <c r="F26" s="655"/>
      <c r="G26" s="655"/>
      <c r="H26" s="655"/>
      <c r="I26" s="655"/>
      <c r="J26" s="655"/>
      <c r="K26" s="656"/>
    </row>
    <row r="27" spans="1:11" x14ac:dyDescent="0.25">
      <c r="A27" s="654"/>
      <c r="B27" s="655"/>
      <c r="C27" s="655"/>
      <c r="D27" s="655"/>
      <c r="E27" s="655"/>
      <c r="F27" s="655"/>
      <c r="G27" s="655"/>
      <c r="H27" s="655"/>
      <c r="I27" s="655"/>
      <c r="J27" s="655"/>
      <c r="K27" s="656"/>
    </row>
    <row r="28" spans="1:11" x14ac:dyDescent="0.25">
      <c r="A28" s="654"/>
      <c r="B28" s="655"/>
      <c r="C28" s="655"/>
      <c r="D28" s="655"/>
      <c r="E28" s="655"/>
      <c r="F28" s="655"/>
      <c r="G28" s="655"/>
      <c r="H28" s="655"/>
      <c r="I28" s="655"/>
      <c r="J28" s="655"/>
      <c r="K28" s="656"/>
    </row>
    <row r="29" spans="1:11" x14ac:dyDescent="0.25">
      <c r="A29" s="654"/>
      <c r="B29" s="655"/>
      <c r="C29" s="655"/>
      <c r="D29" s="655"/>
      <c r="E29" s="655"/>
      <c r="F29" s="655"/>
      <c r="G29" s="655"/>
      <c r="H29" s="655"/>
      <c r="I29" s="655"/>
      <c r="J29" s="655"/>
      <c r="K29" s="656"/>
    </row>
    <row r="30" spans="1:11" x14ac:dyDescent="0.25">
      <c r="A30" s="654"/>
      <c r="B30" s="655"/>
      <c r="C30" s="655"/>
      <c r="D30" s="655"/>
      <c r="E30" s="655"/>
      <c r="F30" s="655"/>
      <c r="G30" s="655"/>
      <c r="H30" s="655"/>
      <c r="I30" s="655"/>
      <c r="J30" s="655"/>
      <c r="K30" s="656"/>
    </row>
    <row r="31" spans="1:11" ht="15.75" thickBot="1" x14ac:dyDescent="0.3">
      <c r="A31" s="662"/>
      <c r="B31" s="663"/>
      <c r="C31" s="663"/>
      <c r="D31" s="663"/>
      <c r="E31" s="663"/>
      <c r="F31" s="663"/>
      <c r="G31" s="663"/>
      <c r="H31" s="663"/>
      <c r="I31" s="663"/>
      <c r="J31" s="663"/>
      <c r="K31" s="664"/>
    </row>
  </sheetData>
  <mergeCells count="10">
    <mergeCell ref="C12:J12"/>
    <mergeCell ref="C14:J14"/>
    <mergeCell ref="C10:J10"/>
    <mergeCell ref="C9:J9"/>
    <mergeCell ref="B25:J25"/>
    <mergeCell ref="A1:K1"/>
    <mergeCell ref="A2:K2"/>
    <mergeCell ref="A3:K3"/>
    <mergeCell ref="G5:J5"/>
    <mergeCell ref="C8:J8"/>
  </mergeCells>
  <pageMargins left="0.7" right="0.7" top="0.75" bottom="0.75" header="0.3" footer="0.3"/>
  <pageSetup scale="82"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4" sqref="D4"/>
    </sheetView>
  </sheetViews>
  <sheetFormatPr baseColWidth="10" defaultColWidth="11.42578125" defaultRowHeight="15" x14ac:dyDescent="0.25"/>
  <cols>
    <col min="1" max="1" width="91" customWidth="1"/>
  </cols>
  <sheetData>
    <row r="1" spans="1:1" x14ac:dyDescent="0.25">
      <c r="A1" s="242" t="s">
        <v>357</v>
      </c>
    </row>
    <row r="3" spans="1:1" x14ac:dyDescent="0.25">
      <c r="A3" s="248" t="s">
        <v>358</v>
      </c>
    </row>
    <row r="5" spans="1:1" ht="90" customHeight="1" x14ac:dyDescent="0.25">
      <c r="A5" s="243" t="s">
        <v>531</v>
      </c>
    </row>
    <row r="6" spans="1:1" ht="21" customHeight="1" x14ac:dyDescent="0.25">
      <c r="A6" s="241"/>
    </row>
    <row r="7" spans="1:1" ht="128.25" x14ac:dyDescent="0.25">
      <c r="A7" s="249" t="s">
        <v>359</v>
      </c>
    </row>
    <row r="8" spans="1:1" x14ac:dyDescent="0.25">
      <c r="A8" s="241"/>
    </row>
    <row r="9" spans="1:1" ht="28.5" x14ac:dyDescent="0.25">
      <c r="A9" s="249" t="s">
        <v>360</v>
      </c>
    </row>
    <row r="11" spans="1:1" ht="28.5" x14ac:dyDescent="0.25">
      <c r="A11" s="250" t="s">
        <v>361</v>
      </c>
    </row>
    <row r="12" spans="1:1" x14ac:dyDescent="0.25">
      <c r="A12" s="251"/>
    </row>
    <row r="13" spans="1:1" ht="42.75" customHeight="1" x14ac:dyDescent="0.25">
      <c r="A13" s="249" t="s">
        <v>362</v>
      </c>
    </row>
    <row r="14" spans="1:1" x14ac:dyDescent="0.25">
      <c r="A14" s="251"/>
    </row>
    <row r="15" spans="1:1" ht="57" x14ac:dyDescent="0.25">
      <c r="A15" s="249" t="s">
        <v>363</v>
      </c>
    </row>
    <row r="17" spans="1:1" x14ac:dyDescent="0.25">
      <c r="A17" s="250" t="s">
        <v>364</v>
      </c>
    </row>
    <row r="18" spans="1:1" x14ac:dyDescent="0.25">
      <c r="A18" s="250" t="s">
        <v>365</v>
      </c>
    </row>
    <row r="20" spans="1:1" x14ac:dyDescent="0.25">
      <c r="A20" s="321" t="s">
        <v>366</v>
      </c>
    </row>
    <row r="21" spans="1:1" x14ac:dyDescent="0.25">
      <c r="A21" s="321" t="s">
        <v>367</v>
      </c>
    </row>
    <row r="22" spans="1:1" x14ac:dyDescent="0.25">
      <c r="A22" s="321" t="s">
        <v>368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topLeftCell="A54" zoomScale="120" zoomScaleNormal="120" workbookViewId="0">
      <selection activeCell="C63" sqref="C63"/>
    </sheetView>
  </sheetViews>
  <sheetFormatPr baseColWidth="10" defaultColWidth="11.42578125" defaultRowHeight="14.25" x14ac:dyDescent="0.2"/>
  <cols>
    <col min="1" max="1" width="8.28515625" style="3" customWidth="1"/>
    <col min="2" max="2" width="7.85546875" style="5" customWidth="1"/>
    <col min="3" max="3" width="46.7109375" style="3" customWidth="1"/>
    <col min="4" max="4" width="59" style="3" customWidth="1"/>
    <col min="5" max="16384" width="11.42578125" style="3"/>
  </cols>
  <sheetData>
    <row r="1" spans="1:11" ht="18" x14ac:dyDescent="0.25">
      <c r="A1" s="997" t="s">
        <v>369</v>
      </c>
      <c r="B1" s="997"/>
      <c r="C1" s="997"/>
      <c r="D1" s="2"/>
      <c r="E1" s="1"/>
      <c r="F1" s="1"/>
      <c r="G1" s="2"/>
      <c r="H1" s="1"/>
      <c r="I1" s="1"/>
      <c r="J1" s="1"/>
      <c r="K1" s="1"/>
    </row>
    <row r="2" spans="1:11" ht="15.75" x14ac:dyDescent="0.25">
      <c r="A2" s="2"/>
      <c r="B2" s="1"/>
      <c r="C2" s="26"/>
      <c r="D2" s="205"/>
      <c r="E2" s="1"/>
      <c r="F2" s="1"/>
      <c r="G2" s="2"/>
      <c r="H2" s="1"/>
      <c r="I2" s="1"/>
      <c r="J2" s="1"/>
      <c r="K2" s="1"/>
    </row>
    <row r="3" spans="1:11" ht="15.75" x14ac:dyDescent="0.25">
      <c r="A3" s="25" t="s">
        <v>370</v>
      </c>
      <c r="B3" s="25" t="s">
        <v>371</v>
      </c>
      <c r="C3" s="25" t="s">
        <v>372</v>
      </c>
      <c r="D3" s="25" t="s">
        <v>373</v>
      </c>
      <c r="E3" s="1"/>
      <c r="F3" s="1"/>
      <c r="G3" s="2"/>
      <c r="H3" s="1"/>
      <c r="I3" s="1"/>
      <c r="J3" s="1"/>
      <c r="K3" s="1"/>
    </row>
    <row r="5" spans="1:11" x14ac:dyDescent="0.2">
      <c r="A5" s="108" t="s">
        <v>374</v>
      </c>
      <c r="B5" s="109">
        <v>1100</v>
      </c>
      <c r="C5" s="108" t="s">
        <v>94</v>
      </c>
      <c r="D5" s="108" t="s">
        <v>375</v>
      </c>
    </row>
    <row r="6" spans="1:11" x14ac:dyDescent="0.2">
      <c r="A6" s="108" t="s">
        <v>374</v>
      </c>
      <c r="B6" s="91">
        <v>1200</v>
      </c>
      <c r="C6" s="90" t="s">
        <v>95</v>
      </c>
      <c r="D6" s="92"/>
    </row>
    <row r="7" spans="1:11" ht="22.5" x14ac:dyDescent="0.2">
      <c r="A7" s="108" t="s">
        <v>374</v>
      </c>
      <c r="B7" s="109">
        <v>1250</v>
      </c>
      <c r="C7" s="108" t="s">
        <v>191</v>
      </c>
      <c r="D7" s="108" t="s">
        <v>376</v>
      </c>
    </row>
    <row r="8" spans="1:11" ht="24" x14ac:dyDescent="0.2">
      <c r="A8" s="108" t="s">
        <v>374</v>
      </c>
      <c r="B8" s="109">
        <v>1300</v>
      </c>
      <c r="C8" s="93" t="s">
        <v>193</v>
      </c>
      <c r="D8" s="96" t="s">
        <v>377</v>
      </c>
    </row>
    <row r="9" spans="1:11" x14ac:dyDescent="0.2">
      <c r="A9" s="108" t="s">
        <v>374</v>
      </c>
      <c r="B9" s="109">
        <v>1305</v>
      </c>
      <c r="C9" s="94" t="s">
        <v>196</v>
      </c>
      <c r="D9" s="94" t="s">
        <v>378</v>
      </c>
    </row>
    <row r="10" spans="1:11" x14ac:dyDescent="0.2">
      <c r="A10" s="108" t="s">
        <v>374</v>
      </c>
      <c r="B10" s="109">
        <v>1310</v>
      </c>
      <c r="C10" s="108" t="s">
        <v>197</v>
      </c>
      <c r="D10" s="108"/>
    </row>
    <row r="11" spans="1:11" x14ac:dyDescent="0.2">
      <c r="A11" s="108" t="s">
        <v>374</v>
      </c>
      <c r="B11" s="109">
        <v>1311</v>
      </c>
      <c r="C11" s="108" t="s">
        <v>379</v>
      </c>
      <c r="D11" s="90" t="s">
        <v>380</v>
      </c>
    </row>
    <row r="12" spans="1:11" x14ac:dyDescent="0.2">
      <c r="A12" s="108" t="s">
        <v>374</v>
      </c>
      <c r="B12" s="109">
        <v>1320</v>
      </c>
      <c r="C12" s="108" t="s">
        <v>199</v>
      </c>
      <c r="D12" s="108" t="s">
        <v>381</v>
      </c>
    </row>
    <row r="13" spans="1:11" x14ac:dyDescent="0.2">
      <c r="A13" s="108" t="s">
        <v>374</v>
      </c>
      <c r="B13" s="109">
        <v>1350</v>
      </c>
      <c r="C13" s="108" t="s">
        <v>200</v>
      </c>
      <c r="D13" s="108"/>
    </row>
    <row r="14" spans="1:11" ht="13.5" customHeight="1" x14ac:dyDescent="0.2">
      <c r="A14" s="108" t="s">
        <v>374</v>
      </c>
      <c r="B14" s="109">
        <v>1355</v>
      </c>
      <c r="C14" s="108" t="s">
        <v>382</v>
      </c>
      <c r="D14" s="90" t="s">
        <v>383</v>
      </c>
    </row>
    <row r="15" spans="1:11" x14ac:dyDescent="0.2">
      <c r="A15" s="108" t="s">
        <v>374</v>
      </c>
      <c r="B15" s="109">
        <v>1360</v>
      </c>
      <c r="C15" s="108" t="s">
        <v>69</v>
      </c>
      <c r="D15" s="108"/>
    </row>
    <row r="16" spans="1:11" x14ac:dyDescent="0.2">
      <c r="A16" s="108" t="s">
        <v>374</v>
      </c>
      <c r="B16" s="109">
        <v>1370</v>
      </c>
      <c r="C16" s="108" t="s">
        <v>202</v>
      </c>
      <c r="D16" s="108" t="s">
        <v>384</v>
      </c>
    </row>
    <row r="17" spans="1:4" x14ac:dyDescent="0.2">
      <c r="A17" s="108" t="s">
        <v>374</v>
      </c>
      <c r="B17" s="109">
        <v>1390</v>
      </c>
      <c r="C17" s="108" t="s">
        <v>203</v>
      </c>
      <c r="D17" s="90" t="s">
        <v>385</v>
      </c>
    </row>
    <row r="18" spans="1:4" ht="24" x14ac:dyDescent="0.2">
      <c r="A18" s="108" t="s">
        <v>374</v>
      </c>
      <c r="B18" s="109">
        <v>1500</v>
      </c>
      <c r="C18" s="110" t="s">
        <v>204</v>
      </c>
      <c r="D18" s="97" t="s">
        <v>386</v>
      </c>
    </row>
    <row r="19" spans="1:4" x14ac:dyDescent="0.2">
      <c r="A19" s="108" t="s">
        <v>374</v>
      </c>
      <c r="B19" s="109">
        <v>1510</v>
      </c>
      <c r="C19" s="108" t="s">
        <v>235</v>
      </c>
      <c r="D19" s="108"/>
    </row>
    <row r="20" spans="1:4" x14ac:dyDescent="0.2">
      <c r="A20" s="108" t="s">
        <v>374</v>
      </c>
      <c r="B20" s="109">
        <v>1520</v>
      </c>
      <c r="C20" s="108" t="s">
        <v>76</v>
      </c>
      <c r="D20" s="108"/>
    </row>
    <row r="21" spans="1:4" x14ac:dyDescent="0.2">
      <c r="A21" s="108" t="s">
        <v>374</v>
      </c>
      <c r="B21" s="109">
        <v>1530</v>
      </c>
      <c r="C21" s="108" t="s">
        <v>78</v>
      </c>
      <c r="D21" s="108"/>
    </row>
    <row r="22" spans="1:4" x14ac:dyDescent="0.2">
      <c r="A22" s="108" t="s">
        <v>374</v>
      </c>
      <c r="B22" s="109">
        <v>1535</v>
      </c>
      <c r="C22" s="108" t="s">
        <v>79</v>
      </c>
      <c r="D22" s="108"/>
    </row>
    <row r="23" spans="1:4" x14ac:dyDescent="0.2">
      <c r="A23" s="108" t="s">
        <v>374</v>
      </c>
      <c r="B23" s="109">
        <v>1540</v>
      </c>
      <c r="C23" s="108" t="s">
        <v>206</v>
      </c>
      <c r="D23" s="108"/>
    </row>
    <row r="24" spans="1:4" x14ac:dyDescent="0.2">
      <c r="A24" s="108" t="s">
        <v>374</v>
      </c>
      <c r="B24" s="109">
        <v>1545</v>
      </c>
      <c r="C24" s="108" t="s">
        <v>207</v>
      </c>
      <c r="D24" s="108"/>
    </row>
    <row r="25" spans="1:4" x14ac:dyDescent="0.2">
      <c r="A25" s="108" t="s">
        <v>374</v>
      </c>
      <c r="B25" s="109">
        <v>1550</v>
      </c>
      <c r="C25" s="108" t="s">
        <v>387</v>
      </c>
      <c r="D25" s="90" t="s">
        <v>385</v>
      </c>
    </row>
    <row r="26" spans="1:4" x14ac:dyDescent="0.2">
      <c r="A26" s="108" t="s">
        <v>374</v>
      </c>
      <c r="B26" s="109">
        <v>1600</v>
      </c>
      <c r="C26" s="95" t="s">
        <v>388</v>
      </c>
      <c r="D26" s="108"/>
    </row>
    <row r="27" spans="1:4" ht="25.5" customHeight="1" x14ac:dyDescent="0.2">
      <c r="A27" s="108" t="s">
        <v>374</v>
      </c>
      <c r="B27" s="109">
        <v>1610</v>
      </c>
      <c r="C27" s="108" t="s">
        <v>117</v>
      </c>
      <c r="D27" s="108" t="s">
        <v>389</v>
      </c>
    </row>
    <row r="28" spans="1:4" x14ac:dyDescent="0.2">
      <c r="A28" s="108" t="s">
        <v>374</v>
      </c>
      <c r="B28" s="109">
        <v>1620</v>
      </c>
      <c r="C28" s="108" t="s">
        <v>215</v>
      </c>
      <c r="D28" s="108" t="s">
        <v>390</v>
      </c>
    </row>
    <row r="29" spans="1:4" ht="22.5" x14ac:dyDescent="0.2">
      <c r="A29" s="108" t="s">
        <v>374</v>
      </c>
      <c r="B29" s="109">
        <v>1700</v>
      </c>
      <c r="C29" s="108" t="s">
        <v>191</v>
      </c>
      <c r="D29" s="108" t="s">
        <v>391</v>
      </c>
    </row>
    <row r="30" spans="1:4" ht="24" x14ac:dyDescent="0.2">
      <c r="A30" s="108" t="s">
        <v>374</v>
      </c>
      <c r="B30" s="91">
        <v>1800</v>
      </c>
      <c r="C30" s="96" t="s">
        <v>392</v>
      </c>
      <c r="D30" s="97" t="s">
        <v>393</v>
      </c>
    </row>
    <row r="31" spans="1:4" x14ac:dyDescent="0.2">
      <c r="A31" s="108" t="s">
        <v>374</v>
      </c>
      <c r="B31" s="91">
        <v>1805</v>
      </c>
      <c r="C31" s="99" t="s">
        <v>223</v>
      </c>
      <c r="D31" s="90"/>
    </row>
    <row r="32" spans="1:4" x14ac:dyDescent="0.2">
      <c r="A32" s="108" t="s">
        <v>374</v>
      </c>
      <c r="B32" s="91">
        <v>1810</v>
      </c>
      <c r="C32" s="90" t="s">
        <v>224</v>
      </c>
      <c r="D32" s="90"/>
    </row>
    <row r="33" spans="1:4" x14ac:dyDescent="0.2">
      <c r="A33" s="108" t="s">
        <v>374</v>
      </c>
      <c r="B33" s="91">
        <v>1811</v>
      </c>
      <c r="C33" s="90" t="s">
        <v>394</v>
      </c>
      <c r="D33" s="90"/>
    </row>
    <row r="34" spans="1:4" x14ac:dyDescent="0.2">
      <c r="A34" s="108" t="s">
        <v>374</v>
      </c>
      <c r="B34" s="91">
        <v>1820</v>
      </c>
      <c r="C34" s="90" t="s">
        <v>225</v>
      </c>
      <c r="D34" s="90"/>
    </row>
    <row r="35" spans="1:4" x14ac:dyDescent="0.2">
      <c r="A35" s="108" t="s">
        <v>374</v>
      </c>
      <c r="B35" s="91">
        <v>1821</v>
      </c>
      <c r="C35" s="90" t="s">
        <v>395</v>
      </c>
      <c r="D35" s="90"/>
    </row>
    <row r="36" spans="1:4" x14ac:dyDescent="0.2">
      <c r="A36" s="108" t="s">
        <v>374</v>
      </c>
      <c r="B36" s="91">
        <v>1830</v>
      </c>
      <c r="C36" s="90" t="s">
        <v>226</v>
      </c>
      <c r="D36" s="90" t="s">
        <v>385</v>
      </c>
    </row>
    <row r="37" spans="1:4" x14ac:dyDescent="0.2">
      <c r="A37" s="108" t="s">
        <v>374</v>
      </c>
      <c r="B37" s="91">
        <v>1831</v>
      </c>
      <c r="C37" s="90" t="s">
        <v>396</v>
      </c>
      <c r="D37" s="90" t="s">
        <v>385</v>
      </c>
    </row>
    <row r="38" spans="1:4" ht="14.25" customHeight="1" x14ac:dyDescent="0.2">
      <c r="A38" s="108" t="s">
        <v>397</v>
      </c>
      <c r="B38" s="109">
        <v>2000</v>
      </c>
      <c r="C38" s="108" t="s">
        <v>105</v>
      </c>
      <c r="D38" s="108" t="s">
        <v>398</v>
      </c>
    </row>
    <row r="39" spans="1:4" x14ac:dyDescent="0.2">
      <c r="A39" s="108" t="s">
        <v>397</v>
      </c>
      <c r="B39" s="109">
        <v>2075</v>
      </c>
      <c r="C39" s="94" t="s">
        <v>227</v>
      </c>
      <c r="D39" s="99" t="s">
        <v>399</v>
      </c>
    </row>
    <row r="40" spans="1:4" ht="24" x14ac:dyDescent="0.2">
      <c r="A40" s="108" t="s">
        <v>397</v>
      </c>
      <c r="B40" s="109">
        <v>2100</v>
      </c>
      <c r="C40" s="95" t="s">
        <v>228</v>
      </c>
      <c r="D40" s="95" t="s">
        <v>400</v>
      </c>
    </row>
    <row r="41" spans="1:4" x14ac:dyDescent="0.2">
      <c r="A41" s="108" t="s">
        <v>397</v>
      </c>
      <c r="B41" s="109">
        <v>2110</v>
      </c>
      <c r="C41" s="108" t="s">
        <v>229</v>
      </c>
      <c r="D41" s="108"/>
    </row>
    <row r="42" spans="1:4" x14ac:dyDescent="0.2">
      <c r="A42" s="108" t="s">
        <v>397</v>
      </c>
      <c r="B42" s="109">
        <v>2115</v>
      </c>
      <c r="C42" s="108" t="s">
        <v>76</v>
      </c>
      <c r="D42" s="108"/>
    </row>
    <row r="43" spans="1:4" x14ac:dyDescent="0.2">
      <c r="A43" s="108" t="s">
        <v>397</v>
      </c>
      <c r="B43" s="109">
        <v>2120</v>
      </c>
      <c r="C43" s="108" t="s">
        <v>78</v>
      </c>
      <c r="D43" s="108"/>
    </row>
    <row r="44" spans="1:4" x14ac:dyDescent="0.2">
      <c r="A44" s="108" t="s">
        <v>397</v>
      </c>
      <c r="B44" s="109">
        <v>2125</v>
      </c>
      <c r="C44" s="108" t="s">
        <v>79</v>
      </c>
      <c r="D44" s="108"/>
    </row>
    <row r="45" spans="1:4" x14ac:dyDescent="0.2">
      <c r="A45" s="108" t="s">
        <v>397</v>
      </c>
      <c r="B45" s="109">
        <v>2130</v>
      </c>
      <c r="C45" s="108" t="s">
        <v>231</v>
      </c>
      <c r="D45" s="108" t="s">
        <v>401</v>
      </c>
    </row>
    <row r="46" spans="1:4" x14ac:dyDescent="0.2">
      <c r="A46" s="108" t="s">
        <v>397</v>
      </c>
      <c r="B46" s="109">
        <v>2131</v>
      </c>
      <c r="C46" s="108" t="s">
        <v>402</v>
      </c>
      <c r="D46" s="108" t="s">
        <v>403</v>
      </c>
    </row>
    <row r="47" spans="1:4" x14ac:dyDescent="0.2">
      <c r="A47" s="108" t="s">
        <v>397</v>
      </c>
      <c r="B47" s="109">
        <v>2135</v>
      </c>
      <c r="C47" s="108" t="s">
        <v>233</v>
      </c>
      <c r="D47" s="108"/>
    </row>
    <row r="48" spans="1:4" x14ac:dyDescent="0.2">
      <c r="A48" s="108" t="s">
        <v>397</v>
      </c>
      <c r="B48" s="109">
        <v>2140</v>
      </c>
      <c r="C48" s="108" t="s">
        <v>234</v>
      </c>
      <c r="D48" s="108" t="s">
        <v>404</v>
      </c>
    </row>
    <row r="49" spans="1:11" x14ac:dyDescent="0.2">
      <c r="A49" s="108" t="s">
        <v>397</v>
      </c>
      <c r="B49" s="109">
        <v>2150</v>
      </c>
      <c r="C49" s="108" t="s">
        <v>235</v>
      </c>
      <c r="D49" s="108"/>
    </row>
    <row r="50" spans="1:11" x14ac:dyDescent="0.2">
      <c r="A50" s="108" t="s">
        <v>397</v>
      </c>
      <c r="B50" s="109">
        <v>2160</v>
      </c>
      <c r="C50" s="108" t="s">
        <v>236</v>
      </c>
      <c r="D50" s="90" t="s">
        <v>405</v>
      </c>
    </row>
    <row r="51" spans="1:11" x14ac:dyDescent="0.2">
      <c r="A51" s="108" t="s">
        <v>397</v>
      </c>
      <c r="B51" s="109">
        <v>2170</v>
      </c>
      <c r="C51" s="108" t="s">
        <v>69</v>
      </c>
      <c r="D51" s="108" t="s">
        <v>406</v>
      </c>
    </row>
    <row r="52" spans="1:11" x14ac:dyDescent="0.2">
      <c r="A52" s="108" t="s">
        <v>397</v>
      </c>
      <c r="B52" s="109">
        <v>2175</v>
      </c>
      <c r="C52" s="108" t="s">
        <v>200</v>
      </c>
      <c r="D52" s="108" t="s">
        <v>407</v>
      </c>
    </row>
    <row r="53" spans="1:11" x14ac:dyDescent="0.2">
      <c r="A53" s="108" t="s">
        <v>397</v>
      </c>
      <c r="B53" s="109">
        <v>2180</v>
      </c>
      <c r="C53" s="108" t="s">
        <v>237</v>
      </c>
      <c r="D53" s="100"/>
    </row>
    <row r="54" spans="1:11" x14ac:dyDescent="0.2">
      <c r="A54" s="108" t="s">
        <v>397</v>
      </c>
      <c r="B54" s="109">
        <v>2190</v>
      </c>
      <c r="C54" s="108" t="s">
        <v>238</v>
      </c>
      <c r="D54" s="108" t="s">
        <v>385</v>
      </c>
    </row>
    <row r="55" spans="1:11" x14ac:dyDescent="0.2">
      <c r="A55" s="108" t="s">
        <v>397</v>
      </c>
      <c r="B55" s="109">
        <v>2200</v>
      </c>
      <c r="C55" s="108" t="s">
        <v>108</v>
      </c>
      <c r="D55" s="108" t="s">
        <v>408</v>
      </c>
      <c r="E55" s="23"/>
      <c r="F55" s="23"/>
      <c r="G55" s="23"/>
      <c r="H55" s="23"/>
      <c r="I55" s="23"/>
      <c r="J55" s="23"/>
      <c r="K55" s="23"/>
    </row>
    <row r="56" spans="1:11" s="23" customFormat="1" x14ac:dyDescent="0.2">
      <c r="A56" s="108" t="s">
        <v>397</v>
      </c>
      <c r="B56" s="109">
        <v>2400</v>
      </c>
      <c r="C56" s="90" t="s">
        <v>409</v>
      </c>
      <c r="D56" s="108"/>
      <c r="E56" s="3"/>
      <c r="F56" s="3"/>
      <c r="G56" s="3"/>
      <c r="H56" s="3"/>
      <c r="I56" s="3"/>
      <c r="J56" s="3"/>
      <c r="K56" s="3"/>
    </row>
    <row r="57" spans="1:11" x14ac:dyDescent="0.2">
      <c r="A57" s="108" t="s">
        <v>397</v>
      </c>
      <c r="B57" s="91">
        <v>2410</v>
      </c>
      <c r="C57" s="90" t="s">
        <v>410</v>
      </c>
      <c r="D57" s="108"/>
    </row>
    <row r="58" spans="1:11" ht="45" x14ac:dyDescent="0.2">
      <c r="A58" s="108" t="s">
        <v>397</v>
      </c>
      <c r="B58" s="109">
        <v>2500</v>
      </c>
      <c r="C58" s="97" t="s">
        <v>411</v>
      </c>
      <c r="D58" s="101" t="s">
        <v>412</v>
      </c>
    </row>
    <row r="59" spans="1:11" ht="48" customHeight="1" x14ac:dyDescent="0.2">
      <c r="A59" s="108" t="s">
        <v>397</v>
      </c>
      <c r="B59" s="109">
        <v>2510</v>
      </c>
      <c r="C59" s="90" t="s">
        <v>246</v>
      </c>
      <c r="D59" s="90" t="s">
        <v>413</v>
      </c>
    </row>
    <row r="60" spans="1:11" ht="33.75" x14ac:dyDescent="0.2">
      <c r="A60" s="108" t="s">
        <v>397</v>
      </c>
      <c r="B60" s="91">
        <v>2515</v>
      </c>
      <c r="C60" s="90" t="s">
        <v>414</v>
      </c>
      <c r="D60" s="90" t="s">
        <v>415</v>
      </c>
    </row>
    <row r="61" spans="1:11" ht="67.5" x14ac:dyDescent="0.2">
      <c r="A61" s="108" t="s">
        <v>397</v>
      </c>
      <c r="B61" s="109">
        <v>2550</v>
      </c>
      <c r="C61" s="110" t="s">
        <v>416</v>
      </c>
      <c r="D61" s="101" t="s">
        <v>417</v>
      </c>
    </row>
    <row r="62" spans="1:11" x14ac:dyDescent="0.2">
      <c r="A62" s="108" t="s">
        <v>397</v>
      </c>
      <c r="B62" s="109">
        <v>2560</v>
      </c>
      <c r="C62" s="90" t="s">
        <v>246</v>
      </c>
      <c r="D62" s="90" t="s">
        <v>413</v>
      </c>
    </row>
    <row r="63" spans="1:11" ht="33.75" x14ac:dyDescent="0.2">
      <c r="A63" s="108" t="s">
        <v>397</v>
      </c>
      <c r="B63" s="91">
        <v>2565</v>
      </c>
      <c r="C63" s="90" t="s">
        <v>414</v>
      </c>
      <c r="D63" s="90" t="s">
        <v>418</v>
      </c>
    </row>
    <row r="64" spans="1:11" x14ac:dyDescent="0.2">
      <c r="A64" s="108" t="s">
        <v>397</v>
      </c>
      <c r="B64" s="109">
        <v>2570</v>
      </c>
      <c r="C64" s="108" t="s">
        <v>126</v>
      </c>
      <c r="D64" s="90" t="s">
        <v>419</v>
      </c>
    </row>
    <row r="65" spans="1:11" ht="67.5" x14ac:dyDescent="0.2">
      <c r="A65" s="108" t="s">
        <v>397</v>
      </c>
      <c r="B65" s="109">
        <v>2600</v>
      </c>
      <c r="C65" s="103" t="s">
        <v>420</v>
      </c>
      <c r="D65" s="101" t="s">
        <v>421</v>
      </c>
    </row>
    <row r="66" spans="1:11" x14ac:dyDescent="0.2">
      <c r="A66" s="108" t="s">
        <v>397</v>
      </c>
      <c r="B66" s="91">
        <v>2610</v>
      </c>
      <c r="C66" s="90" t="s">
        <v>246</v>
      </c>
      <c r="D66" s="90" t="s">
        <v>413</v>
      </c>
    </row>
    <row r="67" spans="1:11" ht="33.75" x14ac:dyDescent="0.2">
      <c r="A67" s="108" t="s">
        <v>397</v>
      </c>
      <c r="B67" s="91">
        <v>2615</v>
      </c>
      <c r="C67" s="90" t="s">
        <v>414</v>
      </c>
      <c r="D67" s="90" t="s">
        <v>418</v>
      </c>
    </row>
    <row r="68" spans="1:11" x14ac:dyDescent="0.2">
      <c r="A68" s="108" t="s">
        <v>397</v>
      </c>
      <c r="B68" s="109">
        <v>2620</v>
      </c>
      <c r="C68" s="108" t="s">
        <v>126</v>
      </c>
      <c r="D68" s="90" t="s">
        <v>419</v>
      </c>
    </row>
    <row r="69" spans="1:11" ht="33.75" x14ac:dyDescent="0.2">
      <c r="A69" s="108" t="s">
        <v>397</v>
      </c>
      <c r="B69" s="91">
        <v>2750</v>
      </c>
      <c r="C69" s="202" t="s">
        <v>253</v>
      </c>
      <c r="D69" s="90" t="s">
        <v>422</v>
      </c>
    </row>
    <row r="70" spans="1:11" ht="22.5" x14ac:dyDescent="0.2">
      <c r="A70" s="108" t="s">
        <v>423</v>
      </c>
      <c r="B70" s="91">
        <v>3210</v>
      </c>
      <c r="C70" s="203" t="s">
        <v>117</v>
      </c>
      <c r="D70" s="101"/>
    </row>
    <row r="71" spans="1:11" ht="14.25" customHeight="1" x14ac:dyDescent="0.2">
      <c r="A71" s="108" t="s">
        <v>423</v>
      </c>
      <c r="B71" s="91">
        <v>3230</v>
      </c>
      <c r="C71" s="202" t="s">
        <v>118</v>
      </c>
      <c r="D71" s="102" t="s">
        <v>424</v>
      </c>
    </row>
    <row r="72" spans="1:11" ht="14.25" customHeight="1" x14ac:dyDescent="0.2">
      <c r="A72" s="108" t="s">
        <v>423</v>
      </c>
      <c r="B72" s="91">
        <v>3240</v>
      </c>
      <c r="C72" s="204" t="s">
        <v>215</v>
      </c>
      <c r="D72" s="102" t="s">
        <v>425</v>
      </c>
    </row>
    <row r="73" spans="1:11" ht="14.25" customHeight="1" x14ac:dyDescent="0.2">
      <c r="A73" s="108" t="s">
        <v>423</v>
      </c>
      <c r="B73" s="91">
        <v>3250</v>
      </c>
      <c r="C73" s="204" t="s">
        <v>119</v>
      </c>
      <c r="D73" s="101" t="s">
        <v>426</v>
      </c>
    </row>
    <row r="74" spans="1:11" ht="14.25" customHeight="1" x14ac:dyDescent="0.2">
      <c r="A74" s="108" t="s">
        <v>423</v>
      </c>
      <c r="B74" s="105">
        <v>3270</v>
      </c>
      <c r="C74" s="202" t="s">
        <v>427</v>
      </c>
      <c r="D74" s="108" t="s">
        <v>428</v>
      </c>
    </row>
    <row r="75" spans="1:11" ht="14.25" customHeight="1" x14ac:dyDescent="0.2">
      <c r="A75" s="108" t="s">
        <v>423</v>
      </c>
      <c r="B75" s="91">
        <v>3290</v>
      </c>
      <c r="C75" s="202" t="s">
        <v>429</v>
      </c>
      <c r="D75" s="90" t="s">
        <v>385</v>
      </c>
    </row>
    <row r="76" spans="1:11" ht="23.25" customHeight="1" x14ac:dyDescent="0.2">
      <c r="A76" s="108" t="s">
        <v>423</v>
      </c>
      <c r="B76" s="91">
        <v>3300</v>
      </c>
      <c r="C76" s="201" t="s">
        <v>160</v>
      </c>
      <c r="D76" s="90" t="s">
        <v>430</v>
      </c>
    </row>
    <row r="77" spans="1:11" ht="24" customHeight="1" x14ac:dyDescent="0.2">
      <c r="A77" s="108" t="s">
        <v>423</v>
      </c>
      <c r="B77" s="91">
        <v>3350</v>
      </c>
      <c r="C77" s="202" t="s">
        <v>431</v>
      </c>
      <c r="D77" s="104"/>
      <c r="E77" s="23"/>
      <c r="F77" s="23"/>
      <c r="G77" s="23"/>
      <c r="H77" s="23"/>
      <c r="I77" s="23"/>
      <c r="J77" s="23"/>
      <c r="K77" s="23"/>
    </row>
    <row r="78" spans="1:11" s="23" customFormat="1" ht="14.25" customHeight="1" x14ac:dyDescent="0.2">
      <c r="A78" s="108" t="s">
        <v>423</v>
      </c>
      <c r="B78" s="91">
        <v>3370</v>
      </c>
      <c r="C78" s="202" t="s">
        <v>432</v>
      </c>
      <c r="D78" s="104"/>
    </row>
    <row r="79" spans="1:11" s="23" customFormat="1" ht="14.25" customHeight="1" x14ac:dyDescent="0.2">
      <c r="A79" s="108" t="s">
        <v>423</v>
      </c>
      <c r="B79" s="109">
        <v>3400</v>
      </c>
      <c r="C79" s="201" t="s">
        <v>433</v>
      </c>
      <c r="D79" s="90" t="s">
        <v>434</v>
      </c>
      <c r="E79" s="3"/>
      <c r="F79" s="3"/>
      <c r="G79" s="3"/>
      <c r="H79" s="3"/>
      <c r="I79" s="3"/>
      <c r="J79" s="3"/>
      <c r="K79" s="3"/>
    </row>
    <row r="80" spans="1:11" ht="21.75" customHeight="1" x14ac:dyDescent="0.2">
      <c r="A80" s="108" t="s">
        <v>423</v>
      </c>
      <c r="B80" s="91">
        <v>3500</v>
      </c>
      <c r="C80" s="97" t="s">
        <v>266</v>
      </c>
      <c r="D80" s="96" t="s">
        <v>435</v>
      </c>
      <c r="E80" s="21"/>
      <c r="F80" s="21"/>
      <c r="G80" s="21"/>
      <c r="H80" s="21"/>
      <c r="I80" s="21"/>
      <c r="J80" s="21"/>
      <c r="K80" s="21"/>
    </row>
    <row r="81" spans="1:11" s="21" customFormat="1" ht="22.5" x14ac:dyDescent="0.2">
      <c r="A81" s="108" t="s">
        <v>423</v>
      </c>
      <c r="B81" s="91">
        <v>3502</v>
      </c>
      <c r="C81" s="90" t="s">
        <v>267</v>
      </c>
      <c r="D81" s="90"/>
    </row>
    <row r="82" spans="1:11" s="21" customFormat="1" ht="14.25" customHeight="1" x14ac:dyDescent="0.2">
      <c r="A82" s="108" t="s">
        <v>423</v>
      </c>
      <c r="B82" s="91">
        <v>3503</v>
      </c>
      <c r="C82" s="90" t="s">
        <v>268</v>
      </c>
      <c r="D82" s="90"/>
    </row>
    <row r="83" spans="1:11" s="21" customFormat="1" ht="47.25" customHeight="1" x14ac:dyDescent="0.2">
      <c r="A83" s="108" t="s">
        <v>423</v>
      </c>
      <c r="B83" s="91">
        <v>3504</v>
      </c>
      <c r="C83" s="90" t="s">
        <v>269</v>
      </c>
      <c r="D83" s="90" t="s">
        <v>436</v>
      </c>
    </row>
    <row r="84" spans="1:11" s="21" customFormat="1" ht="22.5" x14ac:dyDescent="0.2">
      <c r="A84" s="108" t="s">
        <v>423</v>
      </c>
      <c r="B84" s="91">
        <v>3505</v>
      </c>
      <c r="C84" s="90" t="s">
        <v>387</v>
      </c>
      <c r="D84" s="90" t="s">
        <v>385</v>
      </c>
    </row>
    <row r="85" spans="1:11" s="21" customFormat="1" ht="14.25" customHeight="1" x14ac:dyDescent="0.2">
      <c r="A85" s="108" t="s">
        <v>437</v>
      </c>
      <c r="B85" s="109">
        <v>4000</v>
      </c>
      <c r="C85" s="93" t="s">
        <v>12</v>
      </c>
      <c r="D85" s="103" t="s">
        <v>438</v>
      </c>
      <c r="E85" s="3"/>
      <c r="F85" s="3"/>
      <c r="G85" s="3"/>
      <c r="H85" s="3"/>
      <c r="I85" s="3"/>
      <c r="J85" s="3"/>
      <c r="K85" s="3"/>
    </row>
    <row r="86" spans="1:11" ht="22.5" x14ac:dyDescent="0.2">
      <c r="A86" s="108" t="s">
        <v>437</v>
      </c>
      <c r="B86" s="109">
        <v>4005</v>
      </c>
      <c r="C86" s="108" t="s">
        <v>288</v>
      </c>
      <c r="D86" s="90" t="s">
        <v>439</v>
      </c>
    </row>
    <row r="87" spans="1:11" ht="22.5" customHeight="1" x14ac:dyDescent="0.2">
      <c r="A87" s="108" t="s">
        <v>437</v>
      </c>
      <c r="B87" s="109">
        <v>4010</v>
      </c>
      <c r="C87" s="108" t="s">
        <v>289</v>
      </c>
      <c r="D87" s="90" t="s">
        <v>440</v>
      </c>
    </row>
    <row r="88" spans="1:11" ht="22.5" x14ac:dyDescent="0.2">
      <c r="A88" s="108" t="s">
        <v>437</v>
      </c>
      <c r="B88" s="109">
        <v>4015</v>
      </c>
      <c r="C88" s="108" t="s">
        <v>290</v>
      </c>
      <c r="D88" s="108" t="s">
        <v>441</v>
      </c>
    </row>
    <row r="89" spans="1:11" ht="22.5" x14ac:dyDescent="0.2">
      <c r="A89" s="108" t="s">
        <v>437</v>
      </c>
      <c r="B89" s="109">
        <v>4020</v>
      </c>
      <c r="C89" s="90" t="s">
        <v>442</v>
      </c>
      <c r="D89" s="90" t="s">
        <v>443</v>
      </c>
    </row>
    <row r="90" spans="1:11" ht="33.75" x14ac:dyDescent="0.2">
      <c r="A90" s="108" t="s">
        <v>437</v>
      </c>
      <c r="B90" s="109">
        <v>4025</v>
      </c>
      <c r="C90" s="108" t="s">
        <v>444</v>
      </c>
      <c r="D90" s="90" t="s">
        <v>445</v>
      </c>
    </row>
    <row r="91" spans="1:11" ht="33.75" x14ac:dyDescent="0.2">
      <c r="A91" s="108" t="s">
        <v>437</v>
      </c>
      <c r="B91" s="109">
        <v>4026</v>
      </c>
      <c r="C91" s="108" t="s">
        <v>446</v>
      </c>
      <c r="D91" s="90" t="s">
        <v>447</v>
      </c>
    </row>
    <row r="92" spans="1:11" x14ac:dyDescent="0.2">
      <c r="A92" s="108" t="s">
        <v>437</v>
      </c>
      <c r="B92" s="109">
        <v>4027</v>
      </c>
      <c r="C92" s="108" t="s">
        <v>295</v>
      </c>
      <c r="D92" s="90" t="s">
        <v>448</v>
      </c>
    </row>
    <row r="93" spans="1:11" ht="33.75" customHeight="1" x14ac:dyDescent="0.2">
      <c r="A93" s="108" t="s">
        <v>437</v>
      </c>
      <c r="B93" s="109">
        <v>4030</v>
      </c>
      <c r="C93" s="108" t="s">
        <v>296</v>
      </c>
      <c r="D93" s="90" t="s">
        <v>449</v>
      </c>
    </row>
    <row r="94" spans="1:11" ht="22.5" x14ac:dyDescent="0.2">
      <c r="A94" s="108" t="s">
        <v>437</v>
      </c>
      <c r="B94" s="109">
        <v>4035</v>
      </c>
      <c r="C94" s="108" t="s">
        <v>297</v>
      </c>
      <c r="D94" s="90" t="s">
        <v>450</v>
      </c>
    </row>
    <row r="95" spans="1:11" ht="22.5" x14ac:dyDescent="0.2">
      <c r="A95" s="108" t="s">
        <v>437</v>
      </c>
      <c r="B95" s="109">
        <v>4040</v>
      </c>
      <c r="C95" s="108" t="s">
        <v>292</v>
      </c>
      <c r="D95" s="90" t="s">
        <v>451</v>
      </c>
    </row>
    <row r="96" spans="1:11" x14ac:dyDescent="0.2">
      <c r="A96" s="108" t="s">
        <v>437</v>
      </c>
      <c r="B96" s="109">
        <v>4200</v>
      </c>
      <c r="C96" s="201" t="s">
        <v>200</v>
      </c>
      <c r="D96" s="101" t="s">
        <v>452</v>
      </c>
    </row>
    <row r="97" spans="1:4" x14ac:dyDescent="0.2">
      <c r="A97" s="108" t="s">
        <v>437</v>
      </c>
      <c r="B97" s="109">
        <v>4210</v>
      </c>
      <c r="C97" s="202" t="s">
        <v>65</v>
      </c>
      <c r="D97" s="102" t="s">
        <v>424</v>
      </c>
    </row>
    <row r="98" spans="1:4" ht="90" x14ac:dyDescent="0.2">
      <c r="A98" s="108" t="s">
        <v>437</v>
      </c>
      <c r="B98" s="109">
        <v>4220</v>
      </c>
      <c r="C98" s="201" t="s">
        <v>453</v>
      </c>
      <c r="D98" s="108" t="s">
        <v>454</v>
      </c>
    </row>
    <row r="99" spans="1:4" ht="44.25" customHeight="1" x14ac:dyDescent="0.2">
      <c r="A99" s="108" t="s">
        <v>437</v>
      </c>
      <c r="B99" s="109">
        <v>4221</v>
      </c>
      <c r="C99" s="201" t="s">
        <v>455</v>
      </c>
      <c r="D99" s="108" t="s">
        <v>569</v>
      </c>
    </row>
    <row r="100" spans="1:4" ht="101.25" x14ac:dyDescent="0.2">
      <c r="A100" s="108" t="s">
        <v>437</v>
      </c>
      <c r="B100" s="109">
        <v>4223</v>
      </c>
      <c r="C100" s="201" t="s">
        <v>456</v>
      </c>
      <c r="D100" s="108" t="s">
        <v>457</v>
      </c>
    </row>
    <row r="101" spans="1:4" ht="58.5" customHeight="1" x14ac:dyDescent="0.2">
      <c r="A101" s="108" t="s">
        <v>437</v>
      </c>
      <c r="B101" s="109">
        <v>4300</v>
      </c>
      <c r="C101" s="201" t="s">
        <v>458</v>
      </c>
      <c r="D101" s="90" t="s">
        <v>451</v>
      </c>
    </row>
    <row r="102" spans="1:4" x14ac:dyDescent="0.2">
      <c r="A102" s="108" t="s">
        <v>437</v>
      </c>
      <c r="B102" s="109">
        <v>4350</v>
      </c>
      <c r="C102" s="201" t="s">
        <v>459</v>
      </c>
      <c r="D102" s="90" t="s">
        <v>460</v>
      </c>
    </row>
    <row r="103" spans="1:4" ht="33.75" x14ac:dyDescent="0.2">
      <c r="A103" s="108" t="s">
        <v>437</v>
      </c>
      <c r="B103" s="109">
        <v>4500</v>
      </c>
      <c r="C103" s="202" t="s">
        <v>461</v>
      </c>
      <c r="D103" s="90" t="s">
        <v>462</v>
      </c>
    </row>
    <row r="104" spans="1:4" x14ac:dyDescent="0.2">
      <c r="A104" s="108" t="s">
        <v>437</v>
      </c>
      <c r="B104" s="109">
        <v>4600</v>
      </c>
      <c r="C104" s="202" t="s">
        <v>71</v>
      </c>
      <c r="D104" s="108"/>
    </row>
    <row r="105" spans="1:4" x14ac:dyDescent="0.2">
      <c r="A105" s="108" t="s">
        <v>437</v>
      </c>
      <c r="B105" s="109">
        <v>4850</v>
      </c>
      <c r="C105" s="202" t="s">
        <v>72</v>
      </c>
      <c r="D105" s="90" t="s">
        <v>463</v>
      </c>
    </row>
    <row r="106" spans="1:4" x14ac:dyDescent="0.2">
      <c r="A106" s="108" t="s">
        <v>437</v>
      </c>
      <c r="B106" s="109">
        <v>4900</v>
      </c>
      <c r="C106" s="103" t="s">
        <v>13</v>
      </c>
      <c r="D106" s="103" t="s">
        <v>464</v>
      </c>
    </row>
    <row r="107" spans="1:4" ht="78.75" x14ac:dyDescent="0.2">
      <c r="A107" s="108" t="s">
        <v>437</v>
      </c>
      <c r="B107" s="109">
        <v>4901</v>
      </c>
      <c r="C107" s="108" t="s">
        <v>465</v>
      </c>
      <c r="D107" s="108" t="s">
        <v>466</v>
      </c>
    </row>
    <row r="108" spans="1:4" x14ac:dyDescent="0.2">
      <c r="A108" s="108" t="s">
        <v>437</v>
      </c>
      <c r="B108" s="109">
        <v>4905</v>
      </c>
      <c r="C108" s="108" t="s">
        <v>300</v>
      </c>
      <c r="D108" s="108" t="s">
        <v>467</v>
      </c>
    </row>
    <row r="109" spans="1:4" x14ac:dyDescent="0.2">
      <c r="A109" s="108" t="s">
        <v>437</v>
      </c>
      <c r="B109" s="109">
        <v>4910</v>
      </c>
      <c r="C109" s="108" t="s">
        <v>301</v>
      </c>
      <c r="D109" s="108"/>
    </row>
    <row r="110" spans="1:4" x14ac:dyDescent="0.2">
      <c r="A110" s="108" t="s">
        <v>437</v>
      </c>
      <c r="B110" s="109">
        <v>4915</v>
      </c>
      <c r="C110" s="108" t="s">
        <v>302</v>
      </c>
      <c r="D110" s="108"/>
    </row>
    <row r="111" spans="1:4" x14ac:dyDescent="0.2">
      <c r="A111" s="108" t="s">
        <v>437</v>
      </c>
      <c r="B111" s="109">
        <v>4920</v>
      </c>
      <c r="C111" s="108" t="s">
        <v>303</v>
      </c>
      <c r="D111" s="108"/>
    </row>
    <row r="112" spans="1:4" x14ac:dyDescent="0.2">
      <c r="A112" s="108" t="s">
        <v>437</v>
      </c>
      <c r="B112" s="109">
        <v>4925</v>
      </c>
      <c r="C112" s="108" t="s">
        <v>304</v>
      </c>
      <c r="D112" s="108"/>
    </row>
    <row r="113" spans="1:4" ht="22.5" x14ac:dyDescent="0.2">
      <c r="A113" s="108" t="s">
        <v>437</v>
      </c>
      <c r="B113" s="109">
        <v>4950</v>
      </c>
      <c r="C113" s="108" t="s">
        <v>305</v>
      </c>
      <c r="D113" s="108" t="s">
        <v>468</v>
      </c>
    </row>
    <row r="114" spans="1:4" ht="22.5" x14ac:dyDescent="0.2">
      <c r="A114" s="108" t="s">
        <v>437</v>
      </c>
      <c r="B114" s="109">
        <v>4960</v>
      </c>
      <c r="C114" s="108" t="s">
        <v>306</v>
      </c>
      <c r="D114" s="108" t="s">
        <v>469</v>
      </c>
    </row>
    <row r="115" spans="1:4" ht="22.5" x14ac:dyDescent="0.2">
      <c r="A115" s="108" t="s">
        <v>437</v>
      </c>
      <c r="B115" s="109">
        <v>4965</v>
      </c>
      <c r="C115" s="108" t="s">
        <v>307</v>
      </c>
      <c r="D115" s="108" t="s">
        <v>470</v>
      </c>
    </row>
    <row r="116" spans="1:4" x14ac:dyDescent="0.2">
      <c r="A116" s="108" t="s">
        <v>437</v>
      </c>
      <c r="B116" s="109">
        <v>4990</v>
      </c>
      <c r="C116" s="108" t="s">
        <v>308</v>
      </c>
      <c r="D116" s="108"/>
    </row>
    <row r="117" spans="1:4" x14ac:dyDescent="0.2">
      <c r="A117" s="108" t="s">
        <v>437</v>
      </c>
      <c r="B117" s="109">
        <v>4999</v>
      </c>
      <c r="C117" s="108" t="s">
        <v>471</v>
      </c>
      <c r="D117" s="90" t="s">
        <v>385</v>
      </c>
    </row>
    <row r="118" spans="1:4" ht="33.75" x14ac:dyDescent="0.2">
      <c r="A118" s="108" t="s">
        <v>472</v>
      </c>
      <c r="B118" s="109">
        <v>5000</v>
      </c>
      <c r="C118" s="201" t="s">
        <v>75</v>
      </c>
      <c r="D118" s="108" t="s">
        <v>473</v>
      </c>
    </row>
    <row r="119" spans="1:4" x14ac:dyDescent="0.2">
      <c r="A119" s="108" t="s">
        <v>472</v>
      </c>
      <c r="B119" s="109">
        <v>5100</v>
      </c>
      <c r="C119" s="201" t="s">
        <v>76</v>
      </c>
      <c r="D119" s="108" t="s">
        <v>474</v>
      </c>
    </row>
    <row r="120" spans="1:4" ht="22.5" x14ac:dyDescent="0.2">
      <c r="A120" s="108" t="s">
        <v>472</v>
      </c>
      <c r="B120" s="109">
        <v>5300</v>
      </c>
      <c r="C120" s="201" t="s">
        <v>78</v>
      </c>
      <c r="D120" s="108" t="s">
        <v>475</v>
      </c>
    </row>
    <row r="121" spans="1:4" ht="22.5" x14ac:dyDescent="0.2">
      <c r="A121" s="108" t="s">
        <v>472</v>
      </c>
      <c r="B121" s="109">
        <v>5400</v>
      </c>
      <c r="C121" s="201" t="s">
        <v>79</v>
      </c>
      <c r="D121" s="108" t="s">
        <v>476</v>
      </c>
    </row>
    <row r="122" spans="1:4" x14ac:dyDescent="0.2">
      <c r="A122" s="108" t="s">
        <v>472</v>
      </c>
      <c r="B122" s="109">
        <v>6000</v>
      </c>
      <c r="C122" s="93" t="s">
        <v>14</v>
      </c>
      <c r="D122" s="103" t="s">
        <v>477</v>
      </c>
    </row>
    <row r="123" spans="1:4" ht="22.5" x14ac:dyDescent="0.2">
      <c r="A123" s="108" t="s">
        <v>472</v>
      </c>
      <c r="B123" s="109">
        <v>6005</v>
      </c>
      <c r="C123" s="94" t="s">
        <v>311</v>
      </c>
      <c r="D123" s="108" t="s">
        <v>478</v>
      </c>
    </row>
    <row r="124" spans="1:4" ht="33.75" x14ac:dyDescent="0.2">
      <c r="A124" s="108" t="s">
        <v>472</v>
      </c>
      <c r="B124" s="109">
        <v>6010</v>
      </c>
      <c r="C124" s="108" t="s">
        <v>312</v>
      </c>
      <c r="D124" s="108" t="s">
        <v>479</v>
      </c>
    </row>
    <row r="125" spans="1:4" ht="33.75" x14ac:dyDescent="0.2">
      <c r="A125" s="108" t="s">
        <v>472</v>
      </c>
      <c r="B125" s="109">
        <v>6020</v>
      </c>
      <c r="C125" s="90" t="s">
        <v>313</v>
      </c>
      <c r="D125" s="108" t="s">
        <v>480</v>
      </c>
    </row>
    <row r="126" spans="1:4" ht="22.5" x14ac:dyDescent="0.2">
      <c r="A126" s="108" t="s">
        <v>472</v>
      </c>
      <c r="B126" s="109">
        <v>6030</v>
      </c>
      <c r="C126" s="108" t="s">
        <v>314</v>
      </c>
      <c r="D126" s="108" t="s">
        <v>481</v>
      </c>
    </row>
    <row r="127" spans="1:4" x14ac:dyDescent="0.2">
      <c r="A127" s="108" t="s">
        <v>472</v>
      </c>
      <c r="B127" s="109">
        <v>6040</v>
      </c>
      <c r="C127" s="108" t="s">
        <v>315</v>
      </c>
      <c r="D127" s="108" t="s">
        <v>482</v>
      </c>
    </row>
    <row r="128" spans="1:4" x14ac:dyDescent="0.2">
      <c r="A128" s="108" t="s">
        <v>472</v>
      </c>
      <c r="B128" s="109">
        <v>6050</v>
      </c>
      <c r="C128" s="108" t="s">
        <v>316</v>
      </c>
      <c r="D128" s="108" t="s">
        <v>483</v>
      </c>
    </row>
    <row r="129" spans="1:4" x14ac:dyDescent="0.2">
      <c r="A129" s="108" t="s">
        <v>472</v>
      </c>
      <c r="B129" s="109">
        <v>6099</v>
      </c>
      <c r="C129" s="108" t="s">
        <v>484</v>
      </c>
      <c r="D129" s="90" t="s">
        <v>485</v>
      </c>
    </row>
    <row r="130" spans="1:4" x14ac:dyDescent="0.2">
      <c r="A130" s="108" t="s">
        <v>472</v>
      </c>
      <c r="B130" s="109">
        <v>6200</v>
      </c>
      <c r="C130" s="93" t="s">
        <v>15</v>
      </c>
      <c r="D130" s="103" t="s">
        <v>486</v>
      </c>
    </row>
    <row r="131" spans="1:4" x14ac:dyDescent="0.2">
      <c r="A131" s="108" t="s">
        <v>472</v>
      </c>
      <c r="B131" s="109">
        <v>6210</v>
      </c>
      <c r="C131" s="108" t="s">
        <v>231</v>
      </c>
      <c r="D131" s="106"/>
    </row>
    <row r="132" spans="1:4" x14ac:dyDescent="0.2">
      <c r="A132" s="108" t="s">
        <v>472</v>
      </c>
      <c r="B132" s="109">
        <v>6215</v>
      </c>
      <c r="C132" s="108" t="s">
        <v>318</v>
      </c>
      <c r="D132" s="106"/>
    </row>
    <row r="133" spans="1:4" x14ac:dyDescent="0.2">
      <c r="A133" s="108" t="s">
        <v>472</v>
      </c>
      <c r="B133" s="109">
        <v>6220</v>
      </c>
      <c r="C133" s="108" t="s">
        <v>487</v>
      </c>
      <c r="D133" s="108"/>
    </row>
    <row r="134" spans="1:4" x14ac:dyDescent="0.2">
      <c r="A134" s="108" t="s">
        <v>472</v>
      </c>
      <c r="B134" s="109">
        <v>6299</v>
      </c>
      <c r="C134" s="108" t="s">
        <v>484</v>
      </c>
      <c r="D134" s="108" t="s">
        <v>488</v>
      </c>
    </row>
    <row r="135" spans="1:4" x14ac:dyDescent="0.2">
      <c r="A135" s="108" t="s">
        <v>472</v>
      </c>
      <c r="B135" s="109">
        <v>7000</v>
      </c>
      <c r="C135" s="93" t="s">
        <v>16</v>
      </c>
      <c r="D135" s="93" t="s">
        <v>489</v>
      </c>
    </row>
    <row r="136" spans="1:4" x14ac:dyDescent="0.2">
      <c r="A136" s="108" t="s">
        <v>472</v>
      </c>
      <c r="B136" s="109">
        <v>7010</v>
      </c>
      <c r="C136" s="108" t="s">
        <v>231</v>
      </c>
      <c r="D136" s="106"/>
    </row>
    <row r="137" spans="1:4" x14ac:dyDescent="0.2">
      <c r="A137" s="108" t="s">
        <v>472</v>
      </c>
      <c r="B137" s="109">
        <v>7012</v>
      </c>
      <c r="C137" s="108" t="s">
        <v>318</v>
      </c>
      <c r="D137" s="106"/>
    </row>
    <row r="138" spans="1:4" x14ac:dyDescent="0.2">
      <c r="A138" s="108" t="s">
        <v>472</v>
      </c>
      <c r="B138" s="109">
        <v>7015</v>
      </c>
      <c r="C138" s="108" t="s">
        <v>322</v>
      </c>
      <c r="D138" s="108" t="s">
        <v>319</v>
      </c>
    </row>
    <row r="139" spans="1:4" ht="22.5" x14ac:dyDescent="0.2">
      <c r="A139" s="108" t="s">
        <v>472</v>
      </c>
      <c r="B139" s="109">
        <v>7020</v>
      </c>
      <c r="C139" s="108" t="s">
        <v>323</v>
      </c>
      <c r="D139" s="108" t="s">
        <v>490</v>
      </c>
    </row>
    <row r="140" spans="1:4" x14ac:dyDescent="0.2">
      <c r="A140" s="108" t="s">
        <v>472</v>
      </c>
      <c r="B140" s="109">
        <v>7025</v>
      </c>
      <c r="C140" s="108" t="s">
        <v>324</v>
      </c>
      <c r="D140" s="108"/>
    </row>
    <row r="141" spans="1:4" x14ac:dyDescent="0.2">
      <c r="A141" s="108" t="s">
        <v>472</v>
      </c>
      <c r="B141" s="109">
        <v>7030</v>
      </c>
      <c r="C141" s="108" t="s">
        <v>325</v>
      </c>
      <c r="D141" s="108" t="s">
        <v>491</v>
      </c>
    </row>
    <row r="142" spans="1:4" x14ac:dyDescent="0.2">
      <c r="A142" s="108" t="s">
        <v>472</v>
      </c>
      <c r="B142" s="109">
        <v>7040</v>
      </c>
      <c r="C142" s="108" t="s">
        <v>326</v>
      </c>
      <c r="D142" s="108" t="s">
        <v>492</v>
      </c>
    </row>
    <row r="143" spans="1:4" ht="22.5" x14ac:dyDescent="0.2">
      <c r="A143" s="108" t="s">
        <v>472</v>
      </c>
      <c r="B143" s="109">
        <v>7050</v>
      </c>
      <c r="C143" s="108" t="s">
        <v>327</v>
      </c>
      <c r="D143" s="108" t="s">
        <v>493</v>
      </c>
    </row>
    <row r="144" spans="1:4" ht="33.75" x14ac:dyDescent="0.2">
      <c r="A144" s="108" t="s">
        <v>472</v>
      </c>
      <c r="B144" s="109">
        <v>7055</v>
      </c>
      <c r="C144" s="108" t="s">
        <v>328</v>
      </c>
      <c r="D144" s="108" t="s">
        <v>494</v>
      </c>
    </row>
    <row r="145" spans="1:4" ht="22.5" customHeight="1" x14ac:dyDescent="0.2">
      <c r="A145" s="108" t="s">
        <v>472</v>
      </c>
      <c r="B145" s="109">
        <v>7060</v>
      </c>
      <c r="C145" s="108" t="s">
        <v>329</v>
      </c>
      <c r="D145" s="108"/>
    </row>
    <row r="146" spans="1:4" x14ac:dyDescent="0.2">
      <c r="A146" s="108" t="s">
        <v>472</v>
      </c>
      <c r="B146" s="109">
        <v>7070</v>
      </c>
      <c r="C146" s="108" t="s">
        <v>330</v>
      </c>
      <c r="D146" s="108" t="s">
        <v>495</v>
      </c>
    </row>
    <row r="147" spans="1:4" ht="22.5" x14ac:dyDescent="0.2">
      <c r="A147" s="108" t="s">
        <v>472</v>
      </c>
      <c r="B147" s="109">
        <v>7075</v>
      </c>
      <c r="C147" s="108" t="s">
        <v>331</v>
      </c>
      <c r="D147" s="108" t="s">
        <v>496</v>
      </c>
    </row>
    <row r="148" spans="1:4" x14ac:dyDescent="0.2">
      <c r="A148" s="108" t="s">
        <v>472</v>
      </c>
      <c r="B148" s="109">
        <v>7085</v>
      </c>
      <c r="C148" s="108" t="s">
        <v>332</v>
      </c>
      <c r="D148" s="90" t="s">
        <v>385</v>
      </c>
    </row>
    <row r="149" spans="1:4" x14ac:dyDescent="0.2">
      <c r="A149" s="108" t="s">
        <v>472</v>
      </c>
      <c r="B149" s="91">
        <v>7087</v>
      </c>
      <c r="C149" s="90" t="s">
        <v>333</v>
      </c>
      <c r="D149" s="90" t="s">
        <v>497</v>
      </c>
    </row>
    <row r="150" spans="1:4" x14ac:dyDescent="0.2">
      <c r="A150" s="108" t="s">
        <v>472</v>
      </c>
      <c r="B150" s="109">
        <v>7090</v>
      </c>
      <c r="C150" s="108" t="s">
        <v>334</v>
      </c>
      <c r="D150" s="108"/>
    </row>
    <row r="151" spans="1:4" x14ac:dyDescent="0.2">
      <c r="A151" s="108" t="s">
        <v>472</v>
      </c>
      <c r="B151" s="109">
        <v>7099</v>
      </c>
      <c r="C151" s="108" t="s">
        <v>484</v>
      </c>
      <c r="D151" s="99" t="s">
        <v>498</v>
      </c>
    </row>
    <row r="152" spans="1:4" x14ac:dyDescent="0.2">
      <c r="A152" s="108" t="s">
        <v>472</v>
      </c>
      <c r="B152" s="109">
        <v>7400</v>
      </c>
      <c r="C152" s="201" t="s">
        <v>82</v>
      </c>
      <c r="D152" s="99"/>
    </row>
    <row r="153" spans="1:4" x14ac:dyDescent="0.2">
      <c r="A153" s="108" t="s">
        <v>472</v>
      </c>
      <c r="B153" s="109">
        <v>7500</v>
      </c>
      <c r="C153" s="93" t="s">
        <v>17</v>
      </c>
      <c r="D153" s="97" t="s">
        <v>499</v>
      </c>
    </row>
    <row r="154" spans="1:4" ht="22.5" x14ac:dyDescent="0.2">
      <c r="A154" s="108" t="s">
        <v>472</v>
      </c>
      <c r="B154" s="91">
        <v>7505</v>
      </c>
      <c r="C154" s="90" t="s">
        <v>336</v>
      </c>
      <c r="D154" s="90" t="s">
        <v>500</v>
      </c>
    </row>
    <row r="155" spans="1:4" ht="22.5" x14ac:dyDescent="0.2">
      <c r="A155" s="108" t="s">
        <v>472</v>
      </c>
      <c r="B155" s="91">
        <v>7510</v>
      </c>
      <c r="C155" s="90" t="s">
        <v>337</v>
      </c>
      <c r="D155" s="90" t="s">
        <v>500</v>
      </c>
    </row>
    <row r="156" spans="1:4" x14ac:dyDescent="0.2">
      <c r="A156" s="108" t="s">
        <v>472</v>
      </c>
      <c r="B156" s="91">
        <v>7512</v>
      </c>
      <c r="C156" s="90" t="s">
        <v>251</v>
      </c>
      <c r="D156" s="90" t="s">
        <v>501</v>
      </c>
    </row>
    <row r="157" spans="1:4" x14ac:dyDescent="0.2">
      <c r="A157" s="108" t="s">
        <v>472</v>
      </c>
      <c r="B157" s="91">
        <v>7515</v>
      </c>
      <c r="C157" s="90" t="s">
        <v>252</v>
      </c>
      <c r="D157" s="90" t="s">
        <v>501</v>
      </c>
    </row>
    <row r="158" spans="1:4" x14ac:dyDescent="0.2">
      <c r="A158" s="108" t="s">
        <v>472</v>
      </c>
      <c r="B158" s="109">
        <v>7600</v>
      </c>
      <c r="C158" s="93" t="s">
        <v>18</v>
      </c>
      <c r="D158" s="97" t="s">
        <v>502</v>
      </c>
    </row>
    <row r="159" spans="1:4" x14ac:dyDescent="0.2">
      <c r="A159" s="108" t="s">
        <v>472</v>
      </c>
      <c r="B159" s="91">
        <v>7605</v>
      </c>
      <c r="C159" s="90" t="s">
        <v>224</v>
      </c>
      <c r="D159" s="90"/>
    </row>
    <row r="160" spans="1:4" x14ac:dyDescent="0.2">
      <c r="A160" s="108" t="s">
        <v>472</v>
      </c>
      <c r="B160" s="91">
        <v>7610</v>
      </c>
      <c r="C160" s="90" t="s">
        <v>225</v>
      </c>
      <c r="D160" s="90"/>
    </row>
    <row r="161" spans="1:4" x14ac:dyDescent="0.2">
      <c r="A161" s="108" t="s">
        <v>472</v>
      </c>
      <c r="B161" s="91">
        <v>7615</v>
      </c>
      <c r="C161" s="90" t="s">
        <v>503</v>
      </c>
      <c r="D161" s="90" t="s">
        <v>385</v>
      </c>
    </row>
    <row r="162" spans="1:4" x14ac:dyDescent="0.2">
      <c r="A162" s="108" t="s">
        <v>472</v>
      </c>
      <c r="B162" s="109">
        <v>7800</v>
      </c>
      <c r="C162" s="201" t="s">
        <v>85</v>
      </c>
      <c r="D162" s="108" t="s">
        <v>504</v>
      </c>
    </row>
    <row r="163" spans="1:4" x14ac:dyDescent="0.2">
      <c r="A163" s="108" t="s">
        <v>472</v>
      </c>
      <c r="B163" s="109">
        <v>8000</v>
      </c>
      <c r="C163" s="110" t="s">
        <v>19</v>
      </c>
      <c r="D163" s="110" t="s">
        <v>505</v>
      </c>
    </row>
    <row r="164" spans="1:4" x14ac:dyDescent="0.2">
      <c r="A164" s="108" t="s">
        <v>472</v>
      </c>
      <c r="B164" s="109">
        <v>8010</v>
      </c>
      <c r="C164" s="90" t="s">
        <v>343</v>
      </c>
      <c r="D164" s="108"/>
    </row>
    <row r="165" spans="1:4" x14ac:dyDescent="0.2">
      <c r="A165" s="108" t="s">
        <v>472</v>
      </c>
      <c r="B165" s="109">
        <v>8020</v>
      </c>
      <c r="C165" s="108" t="s">
        <v>344</v>
      </c>
      <c r="D165" s="108" t="s">
        <v>506</v>
      </c>
    </row>
    <row r="166" spans="1:4" x14ac:dyDescent="0.2">
      <c r="A166" s="108" t="s">
        <v>472</v>
      </c>
      <c r="B166" s="109">
        <v>8030</v>
      </c>
      <c r="C166" s="108" t="s">
        <v>507</v>
      </c>
      <c r="D166" s="90" t="s">
        <v>508</v>
      </c>
    </row>
    <row r="167" spans="1:4" ht="23.25" x14ac:dyDescent="0.2">
      <c r="A167" s="108" t="s">
        <v>472</v>
      </c>
      <c r="B167" s="109">
        <v>8200</v>
      </c>
      <c r="C167" s="95" t="s">
        <v>20</v>
      </c>
      <c r="D167" s="110" t="s">
        <v>509</v>
      </c>
    </row>
    <row r="168" spans="1:4" x14ac:dyDescent="0.2">
      <c r="A168" s="108" t="s">
        <v>472</v>
      </c>
      <c r="B168" s="109">
        <v>8210</v>
      </c>
      <c r="C168" s="108" t="s">
        <v>348</v>
      </c>
      <c r="D168" s="108" t="s">
        <v>510</v>
      </c>
    </row>
    <row r="169" spans="1:4" ht="33.75" x14ac:dyDescent="0.2">
      <c r="A169" s="108" t="s">
        <v>472</v>
      </c>
      <c r="B169" s="109">
        <v>8220</v>
      </c>
      <c r="C169" s="108" t="s">
        <v>349</v>
      </c>
      <c r="D169" s="108" t="s">
        <v>511</v>
      </c>
    </row>
    <row r="170" spans="1:4" x14ac:dyDescent="0.2">
      <c r="A170" s="108" t="s">
        <v>472</v>
      </c>
      <c r="B170" s="109">
        <v>8299</v>
      </c>
      <c r="C170" s="108" t="s">
        <v>484</v>
      </c>
      <c r="D170" s="90" t="s">
        <v>512</v>
      </c>
    </row>
    <row r="171" spans="1:4" ht="22.5" x14ac:dyDescent="0.2">
      <c r="A171" s="108" t="s">
        <v>472</v>
      </c>
      <c r="B171" s="109">
        <v>8400</v>
      </c>
      <c r="C171" s="201" t="s">
        <v>88</v>
      </c>
      <c r="D171" s="108" t="s">
        <v>513</v>
      </c>
    </row>
    <row r="172" spans="1:4" x14ac:dyDescent="0.2">
      <c r="A172" s="108" t="s">
        <v>472</v>
      </c>
      <c r="B172" s="109">
        <v>8500</v>
      </c>
      <c r="C172" s="201" t="s">
        <v>89</v>
      </c>
      <c r="D172" s="108" t="s">
        <v>514</v>
      </c>
    </row>
    <row r="173" spans="1:4" ht="23.25" x14ac:dyDescent="0.2">
      <c r="A173" s="108" t="s">
        <v>472</v>
      </c>
      <c r="B173" s="109">
        <v>9000</v>
      </c>
      <c r="C173" s="110" t="s">
        <v>21</v>
      </c>
      <c r="D173" s="110" t="s">
        <v>515</v>
      </c>
    </row>
    <row r="174" spans="1:4" x14ac:dyDescent="0.2">
      <c r="A174" s="108" t="s">
        <v>472</v>
      </c>
      <c r="B174" s="109">
        <v>9100</v>
      </c>
      <c r="C174" s="108" t="s">
        <v>351</v>
      </c>
      <c r="D174" s="108" t="s">
        <v>516</v>
      </c>
    </row>
    <row r="175" spans="1:4" ht="22.5" x14ac:dyDescent="0.2">
      <c r="A175" s="108" t="s">
        <v>472</v>
      </c>
      <c r="B175" s="109">
        <v>9200</v>
      </c>
      <c r="C175" s="108" t="s">
        <v>352</v>
      </c>
      <c r="D175" s="108" t="s">
        <v>517</v>
      </c>
    </row>
    <row r="176" spans="1:4" x14ac:dyDescent="0.2">
      <c r="A176" s="108" t="s">
        <v>472</v>
      </c>
      <c r="B176" s="109">
        <v>9300</v>
      </c>
      <c r="C176" s="108" t="s">
        <v>518</v>
      </c>
      <c r="D176" s="108" t="s">
        <v>519</v>
      </c>
    </row>
    <row r="177" spans="1:4" x14ac:dyDescent="0.2">
      <c r="A177" s="108" t="s">
        <v>472</v>
      </c>
      <c r="B177" s="109">
        <v>9400</v>
      </c>
      <c r="C177" s="108" t="s">
        <v>354</v>
      </c>
      <c r="D177" s="108" t="s">
        <v>520</v>
      </c>
    </row>
    <row r="178" spans="1:4" ht="22.5" x14ac:dyDescent="0.2">
      <c r="A178" s="108" t="s">
        <v>472</v>
      </c>
      <c r="B178" s="109">
        <v>9500</v>
      </c>
      <c r="C178" s="108" t="s">
        <v>355</v>
      </c>
      <c r="D178" s="108" t="s">
        <v>521</v>
      </c>
    </row>
    <row r="179" spans="1:4" x14ac:dyDescent="0.2">
      <c r="A179" s="108" t="s">
        <v>472</v>
      </c>
      <c r="B179" s="107">
        <v>9660</v>
      </c>
      <c r="C179" s="90" t="s">
        <v>522</v>
      </c>
      <c r="D179" s="98"/>
    </row>
    <row r="180" spans="1:4" x14ac:dyDescent="0.2">
      <c r="A180" s="108" t="s">
        <v>472</v>
      </c>
      <c r="B180" s="107">
        <v>9670</v>
      </c>
      <c r="C180" s="108" t="s">
        <v>484</v>
      </c>
      <c r="D180" s="90" t="s">
        <v>385</v>
      </c>
    </row>
  </sheetData>
  <mergeCells count="1">
    <mergeCell ref="A1:C1"/>
  </mergeCells>
  <pageMargins left="0.72" right="0.70866141732283472" top="0.39370078740157483" bottom="0.39370078740157483" header="0.31496062992125984" footer="0.31496062992125984"/>
  <pageSetup orientation="landscape" r:id="rId1"/>
  <rowBreaks count="1" manualBreakCount="1">
    <brk id="3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opLeftCell="A25" zoomScale="80" zoomScaleNormal="80" workbookViewId="0">
      <selection activeCell="A9" sqref="A9"/>
    </sheetView>
  </sheetViews>
  <sheetFormatPr baseColWidth="10" defaultColWidth="11.42578125" defaultRowHeight="15" x14ac:dyDescent="0.25"/>
  <cols>
    <col min="1" max="1" width="154.42578125" bestFit="1" customWidth="1"/>
  </cols>
  <sheetData>
    <row r="1" spans="1:4" ht="21" x14ac:dyDescent="0.25">
      <c r="A1" s="240" t="s">
        <v>28</v>
      </c>
      <c r="B1" s="230"/>
      <c r="C1" s="230"/>
      <c r="D1" s="230"/>
    </row>
    <row r="2" spans="1:4" ht="18" x14ac:dyDescent="0.25">
      <c r="B2" s="230"/>
      <c r="C2" s="230"/>
      <c r="D2" s="230"/>
    </row>
    <row r="3" spans="1:4" ht="18" x14ac:dyDescent="0.25">
      <c r="B3" s="230"/>
      <c r="C3" s="230"/>
      <c r="D3" s="230"/>
    </row>
    <row r="4" spans="1:4" ht="18" x14ac:dyDescent="0.25">
      <c r="B4" s="230"/>
      <c r="C4" s="230"/>
      <c r="D4" s="230"/>
    </row>
    <row r="5" spans="1:4" ht="15.75" customHeight="1" x14ac:dyDescent="0.25">
      <c r="A5" s="242" t="s">
        <v>527</v>
      </c>
      <c r="B5" s="229"/>
      <c r="C5" s="229"/>
      <c r="D5" s="229"/>
    </row>
    <row r="6" spans="1:4" ht="18" x14ac:dyDescent="0.25">
      <c r="B6" s="230"/>
      <c r="C6" s="230"/>
      <c r="D6" s="230"/>
    </row>
    <row r="7" spans="1:4" ht="43.5" x14ac:dyDescent="0.25">
      <c r="A7" s="257" t="s">
        <v>818</v>
      </c>
      <c r="B7" s="230"/>
      <c r="C7" s="230"/>
      <c r="D7" s="230"/>
    </row>
    <row r="8" spans="1:4" ht="18" x14ac:dyDescent="0.25">
      <c r="B8" s="230"/>
      <c r="C8" s="230"/>
      <c r="D8" s="230"/>
    </row>
    <row r="9" spans="1:4" ht="42.75" x14ac:dyDescent="0.25">
      <c r="A9" s="243" t="s">
        <v>532</v>
      </c>
      <c r="B9" s="230"/>
      <c r="C9" s="230"/>
      <c r="D9" s="230"/>
    </row>
    <row r="10" spans="1:4" ht="18" x14ac:dyDescent="0.25">
      <c r="B10" s="230"/>
      <c r="C10" s="230"/>
      <c r="D10" s="230"/>
    </row>
    <row r="11" spans="1:4" ht="18" x14ac:dyDescent="0.25">
      <c r="A11" s="244" t="s">
        <v>29</v>
      </c>
      <c r="B11" s="230"/>
      <c r="C11" s="230"/>
      <c r="D11" s="230"/>
    </row>
    <row r="12" spans="1:4" ht="18" x14ac:dyDescent="0.25">
      <c r="A12" s="241"/>
      <c r="B12" s="230"/>
      <c r="C12" s="230"/>
      <c r="D12" s="230"/>
    </row>
    <row r="13" spans="1:4" ht="68.25" customHeight="1" x14ac:dyDescent="0.25">
      <c r="A13" s="243" t="s">
        <v>30</v>
      </c>
      <c r="B13" s="230"/>
      <c r="C13" s="230"/>
      <c r="D13" s="230"/>
    </row>
    <row r="14" spans="1:4" ht="18" x14ac:dyDescent="0.25">
      <c r="B14" s="230"/>
      <c r="C14" s="230"/>
      <c r="D14" s="230"/>
    </row>
    <row r="15" spans="1:4" ht="18" x14ac:dyDescent="0.25">
      <c r="A15" s="244" t="s">
        <v>31</v>
      </c>
      <c r="B15" s="230"/>
      <c r="C15" s="230"/>
      <c r="D15" s="230"/>
    </row>
    <row r="16" spans="1:4" ht="18" x14ac:dyDescent="0.25">
      <c r="B16" s="230"/>
      <c r="C16" s="230"/>
      <c r="D16" s="230"/>
    </row>
    <row r="17" spans="1:4" ht="42.75" x14ac:dyDescent="0.25">
      <c r="A17" s="243" t="s">
        <v>32</v>
      </c>
      <c r="B17" s="230"/>
      <c r="C17" s="230"/>
      <c r="D17" s="230"/>
    </row>
    <row r="18" spans="1:4" ht="18" x14ac:dyDescent="0.25">
      <c r="A18" s="241"/>
      <c r="B18" s="230"/>
      <c r="C18" s="230"/>
      <c r="D18" s="230"/>
    </row>
    <row r="19" spans="1:4" ht="42.75" x14ac:dyDescent="0.25">
      <c r="A19" s="243" t="s">
        <v>33</v>
      </c>
      <c r="B19" s="230"/>
      <c r="C19" s="230"/>
      <c r="D19" s="230"/>
    </row>
    <row r="20" spans="1:4" ht="18" x14ac:dyDescent="0.25">
      <c r="A20" s="241"/>
      <c r="B20" s="230"/>
      <c r="C20" s="230"/>
      <c r="D20" s="230"/>
    </row>
    <row r="21" spans="1:4" ht="18" x14ac:dyDescent="0.25">
      <c r="A21" s="243" t="s">
        <v>34</v>
      </c>
      <c r="B21" s="230"/>
      <c r="C21" s="230"/>
      <c r="D21" s="230"/>
    </row>
    <row r="22" spans="1:4" ht="18" x14ac:dyDescent="0.25">
      <c r="B22" s="230"/>
      <c r="C22" s="230"/>
      <c r="D22" s="230"/>
    </row>
    <row r="23" spans="1:4" ht="18" x14ac:dyDescent="0.25">
      <c r="A23" s="244" t="s">
        <v>35</v>
      </c>
      <c r="B23" s="230"/>
      <c r="C23" s="230"/>
      <c r="D23" s="230"/>
    </row>
    <row r="24" spans="1:4" ht="18" x14ac:dyDescent="0.25">
      <c r="B24" s="230"/>
      <c r="C24" s="230"/>
      <c r="D24" s="230"/>
    </row>
    <row r="25" spans="1:4" ht="71.25" x14ac:dyDescent="0.25">
      <c r="A25" s="243" t="s">
        <v>36</v>
      </c>
      <c r="B25" s="230"/>
      <c r="C25" s="230"/>
      <c r="D25" s="230"/>
    </row>
    <row r="26" spans="1:4" ht="18" x14ac:dyDescent="0.25">
      <c r="A26" s="241"/>
      <c r="B26" s="230"/>
      <c r="C26" s="230"/>
      <c r="D26" s="230"/>
    </row>
    <row r="27" spans="1:4" ht="28.5" x14ac:dyDescent="0.25">
      <c r="A27" s="243" t="s">
        <v>37</v>
      </c>
      <c r="B27" s="230"/>
      <c r="C27" s="230"/>
      <c r="D27" s="230"/>
    </row>
    <row r="28" spans="1:4" ht="18" x14ac:dyDescent="0.25">
      <c r="A28" s="241"/>
      <c r="B28" s="230"/>
      <c r="C28" s="230"/>
      <c r="D28" s="230"/>
    </row>
    <row r="29" spans="1:4" ht="57.75" x14ac:dyDescent="0.25">
      <c r="A29" s="245" t="s">
        <v>38</v>
      </c>
      <c r="B29" s="230"/>
      <c r="C29" s="230"/>
      <c r="D29" s="230"/>
    </row>
    <row r="30" spans="1:4" ht="18" x14ac:dyDescent="0.25">
      <c r="A30" s="241"/>
      <c r="B30" s="230"/>
      <c r="C30" s="230"/>
      <c r="D30" s="230"/>
    </row>
    <row r="31" spans="1:4" ht="29.25" x14ac:dyDescent="0.25">
      <c r="A31" s="245" t="s">
        <v>39</v>
      </c>
    </row>
    <row r="32" spans="1:4" x14ac:dyDescent="0.25">
      <c r="A32" s="241"/>
    </row>
    <row r="33" spans="1:1" x14ac:dyDescent="0.25">
      <c r="A33" s="245" t="s">
        <v>40</v>
      </c>
    </row>
    <row r="34" spans="1:1" x14ac:dyDescent="0.25">
      <c r="A34" s="241"/>
    </row>
    <row r="35" spans="1:1" ht="72" x14ac:dyDescent="0.25">
      <c r="A35" s="245" t="s">
        <v>41</v>
      </c>
    </row>
    <row r="36" spans="1:1" x14ac:dyDescent="0.25">
      <c r="A36" s="241"/>
    </row>
    <row r="37" spans="1:1" ht="29.25" x14ac:dyDescent="0.25">
      <c r="A37" s="245" t="s">
        <v>42</v>
      </c>
    </row>
    <row r="38" spans="1:1" x14ac:dyDescent="0.25">
      <c r="A38" s="241"/>
    </row>
    <row r="39" spans="1:1" ht="29.25" x14ac:dyDescent="0.25">
      <c r="A39" s="245" t="s">
        <v>43</v>
      </c>
    </row>
    <row r="42" spans="1:1" x14ac:dyDescent="0.25">
      <c r="A42" s="314" t="s">
        <v>44</v>
      </c>
    </row>
    <row r="43" spans="1:1" x14ac:dyDescent="0.25">
      <c r="A43" s="314" t="s">
        <v>45</v>
      </c>
    </row>
    <row r="44" spans="1:1" x14ac:dyDescent="0.25">
      <c r="A44" s="314" t="s">
        <v>46</v>
      </c>
    </row>
    <row r="45" spans="1:1" x14ac:dyDescent="0.25">
      <c r="A45" s="241"/>
    </row>
    <row r="47" spans="1:1" ht="15.75" x14ac:dyDescent="0.25">
      <c r="A47" s="246" t="s">
        <v>47</v>
      </c>
    </row>
    <row r="48" spans="1:1" x14ac:dyDescent="0.25">
      <c r="A48" s="247" t="s">
        <v>48</v>
      </c>
    </row>
  </sheetData>
  <pageMargins left="0.7" right="0.7" top="0.75" bottom="0.75" header="0.3" footer="0.3"/>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A3" sqref="A3"/>
    </sheetView>
  </sheetViews>
  <sheetFormatPr baseColWidth="10" defaultColWidth="11.42578125" defaultRowHeight="14.25" x14ac:dyDescent="0.2"/>
  <cols>
    <col min="1" max="3" width="11.42578125" style="3"/>
    <col min="4" max="4" width="18.5703125" style="3" customWidth="1"/>
    <col min="5" max="16384" width="11.42578125" style="3"/>
  </cols>
  <sheetData>
    <row r="1" spans="1:7" ht="15" x14ac:dyDescent="0.25">
      <c r="A1" s="734" t="s">
        <v>49</v>
      </c>
      <c r="B1" s="734"/>
      <c r="C1" s="734"/>
      <c r="D1" s="734"/>
      <c r="E1" s="734"/>
    </row>
    <row r="2" spans="1:7" ht="15" x14ac:dyDescent="0.25">
      <c r="A2" s="735" t="s">
        <v>4</v>
      </c>
      <c r="B2" s="735"/>
      <c r="C2" s="735"/>
      <c r="D2" s="23"/>
      <c r="E2" s="23"/>
    </row>
    <row r="3" spans="1:7" ht="15" x14ac:dyDescent="0.25">
      <c r="A3" s="315" t="s">
        <v>551</v>
      </c>
      <c r="B3" s="315"/>
      <c r="C3" s="315"/>
      <c r="D3" s="23"/>
      <c r="E3" s="23"/>
    </row>
    <row r="5" spans="1:7" ht="17.100000000000001" customHeight="1" x14ac:dyDescent="0.2">
      <c r="A5" s="733" t="s">
        <v>50</v>
      </c>
      <c r="B5" s="733"/>
    </row>
    <row r="6" spans="1:7" ht="17.100000000000001" customHeight="1" x14ac:dyDescent="0.2">
      <c r="A6" s="733" t="s">
        <v>51</v>
      </c>
      <c r="B6" s="733"/>
    </row>
    <row r="7" spans="1:7" ht="17.100000000000001" customHeight="1" x14ac:dyDescent="0.2">
      <c r="A7" s="733" t="s">
        <v>52</v>
      </c>
      <c r="B7" s="733"/>
    </row>
    <row r="8" spans="1:7" ht="17.100000000000001" customHeight="1" x14ac:dyDescent="0.2">
      <c r="A8" s="733" t="s">
        <v>53</v>
      </c>
      <c r="B8" s="733"/>
    </row>
    <row r="9" spans="1:7" ht="17.100000000000001" customHeight="1" x14ac:dyDescent="0.2"/>
    <row r="10" spans="1:7" ht="17.100000000000001" customHeight="1" x14ac:dyDescent="0.2"/>
    <row r="11" spans="1:7" ht="17.100000000000001" customHeight="1" x14ac:dyDescent="0.2">
      <c r="A11" s="733" t="s">
        <v>54</v>
      </c>
      <c r="B11" s="733"/>
    </row>
    <row r="12" spans="1:7" ht="17.100000000000001" customHeight="1" x14ac:dyDescent="0.2">
      <c r="A12" s="733" t="s">
        <v>55</v>
      </c>
      <c r="B12" s="733"/>
    </row>
    <row r="13" spans="1:7" ht="17.100000000000001" customHeight="1" x14ac:dyDescent="0.2">
      <c r="A13" s="733" t="s">
        <v>56</v>
      </c>
      <c r="B13" s="733"/>
    </row>
    <row r="14" spans="1:7" ht="31.5" customHeight="1" x14ac:dyDescent="0.2">
      <c r="A14" s="732" t="s">
        <v>57</v>
      </c>
      <c r="B14" s="732"/>
      <c r="C14" s="732"/>
      <c r="D14" s="732"/>
      <c r="G14" s="88">
        <v>0</v>
      </c>
    </row>
    <row r="15" spans="1:7" ht="17.100000000000001" customHeight="1" x14ac:dyDescent="0.2"/>
    <row r="16" spans="1:7" ht="17.100000000000001" customHeight="1" x14ac:dyDescent="0.2">
      <c r="A16" s="733" t="s">
        <v>58</v>
      </c>
      <c r="B16" s="733"/>
      <c r="C16" s="733"/>
    </row>
    <row r="17" ht="17.100000000000001" customHeight="1" x14ac:dyDescent="0.2"/>
    <row r="18" ht="17.100000000000001" customHeight="1" x14ac:dyDescent="0.2"/>
    <row r="19" ht="17.100000000000001" customHeight="1" x14ac:dyDescent="0.2"/>
    <row r="20" ht="17.100000000000001" customHeight="1" x14ac:dyDescent="0.2"/>
    <row r="21" ht="17.100000000000001" customHeight="1" x14ac:dyDescent="0.2"/>
    <row r="22" ht="17.100000000000001" customHeight="1" x14ac:dyDescent="0.2"/>
    <row r="23" ht="17.100000000000001" customHeight="1" x14ac:dyDescent="0.2"/>
    <row r="24" ht="17.100000000000001" customHeight="1" x14ac:dyDescent="0.2"/>
    <row r="25" ht="17.100000000000001" customHeight="1" x14ac:dyDescent="0.2"/>
    <row r="26" ht="17.100000000000001" customHeight="1" x14ac:dyDescent="0.2"/>
    <row r="27" ht="17.100000000000001" customHeight="1" x14ac:dyDescent="0.2"/>
    <row r="28" ht="17.100000000000001" customHeight="1" x14ac:dyDescent="0.2"/>
  </sheetData>
  <mergeCells count="11">
    <mergeCell ref="A14:D14"/>
    <mergeCell ref="A16:C16"/>
    <mergeCell ref="A12:B12"/>
    <mergeCell ref="A1:E1"/>
    <mergeCell ref="A2:C2"/>
    <mergeCell ref="A5:B5"/>
    <mergeCell ref="A13:B13"/>
    <mergeCell ref="A6:B6"/>
    <mergeCell ref="A7:B7"/>
    <mergeCell ref="A8:B8"/>
    <mergeCell ref="A11: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opLeftCell="A25" zoomScaleNormal="100" workbookViewId="0">
      <selection sqref="A1:L45"/>
    </sheetView>
  </sheetViews>
  <sheetFormatPr baseColWidth="10" defaultColWidth="11.42578125" defaultRowHeight="14.25" x14ac:dyDescent="0.2"/>
  <cols>
    <col min="1" max="1" width="4.5703125" style="8" customWidth="1"/>
    <col min="2" max="6" width="11.42578125" style="8"/>
    <col min="7" max="7" width="11.42578125" style="132"/>
    <col min="8" max="8" width="2.7109375" style="10" customWidth="1"/>
    <col min="9" max="9" width="17.7109375" style="8" customWidth="1"/>
    <col min="10" max="10" width="2.7109375" style="10" customWidth="1"/>
    <col min="11" max="11" width="17.7109375" style="8" customWidth="1"/>
    <col min="12" max="12" width="2.7109375" style="10" customWidth="1"/>
    <col min="13" max="16384" width="11.42578125" style="8"/>
  </cols>
  <sheetData>
    <row r="1" spans="1:12" ht="15" x14ac:dyDescent="0.25">
      <c r="A1" s="736" t="s">
        <v>49</v>
      </c>
      <c r="B1" s="736"/>
      <c r="C1" s="736"/>
      <c r="D1" s="736"/>
      <c r="E1" s="736"/>
      <c r="F1" s="736"/>
      <c r="G1" s="272"/>
    </row>
    <row r="2" spans="1:12" ht="15" x14ac:dyDescent="0.25">
      <c r="A2" s="737" t="s">
        <v>6</v>
      </c>
      <c r="B2" s="737"/>
      <c r="C2" s="737"/>
      <c r="D2" s="275"/>
      <c r="E2" s="275"/>
      <c r="F2" s="275"/>
      <c r="G2" s="272"/>
    </row>
    <row r="3" spans="1:12" ht="15" x14ac:dyDescent="0.25">
      <c r="A3" s="316" t="s">
        <v>551</v>
      </c>
      <c r="B3" s="316"/>
      <c r="C3" s="316"/>
      <c r="H3" s="191"/>
      <c r="L3" s="191"/>
    </row>
    <row r="4" spans="1:12" ht="15" x14ac:dyDescent="0.25">
      <c r="A4" s="160" t="s">
        <v>7</v>
      </c>
      <c r="I4" s="160"/>
      <c r="J4" s="9"/>
    </row>
    <row r="5" spans="1:12" ht="15" x14ac:dyDescent="0.25">
      <c r="I5" s="9" t="s">
        <v>528</v>
      </c>
      <c r="J5" s="9"/>
      <c r="K5" s="9" t="s">
        <v>528</v>
      </c>
    </row>
    <row r="6" spans="1:12" ht="15" x14ac:dyDescent="0.25">
      <c r="I6" s="164"/>
      <c r="J6" s="9"/>
      <c r="K6" s="165" t="s">
        <v>59</v>
      </c>
    </row>
    <row r="7" spans="1:12" ht="15" x14ac:dyDescent="0.25">
      <c r="A7" s="737" t="s">
        <v>60</v>
      </c>
      <c r="B7" s="737"/>
      <c r="C7" s="737"/>
      <c r="D7" s="737"/>
      <c r="E7" s="737"/>
      <c r="F7" s="737"/>
      <c r="G7" s="272"/>
      <c r="H7" s="9" t="s">
        <v>61</v>
      </c>
      <c r="I7" s="166"/>
      <c r="J7" s="9" t="s">
        <v>61</v>
      </c>
      <c r="K7" s="166"/>
      <c r="L7" s="9"/>
    </row>
    <row r="8" spans="1:12" ht="15" x14ac:dyDescent="0.25">
      <c r="A8" s="160"/>
      <c r="I8" s="192"/>
      <c r="K8" s="192"/>
    </row>
    <row r="9" spans="1:12" ht="17.100000000000001" customHeight="1" x14ac:dyDescent="0.2">
      <c r="A9" s="739" t="s">
        <v>62</v>
      </c>
      <c r="B9" s="739"/>
      <c r="C9" s="739"/>
      <c r="D9" s="739"/>
      <c r="E9" s="739"/>
      <c r="F9" s="739"/>
      <c r="G9" s="274"/>
      <c r="I9" s="184">
        <v>0</v>
      </c>
      <c r="J9" s="182"/>
      <c r="K9" s="184">
        <v>0</v>
      </c>
    </row>
    <row r="10" spans="1:12" ht="17.100000000000001" customHeight="1" x14ac:dyDescent="0.2">
      <c r="A10" s="739" t="s">
        <v>63</v>
      </c>
      <c r="B10" s="739"/>
      <c r="C10" s="739"/>
      <c r="D10" s="739"/>
      <c r="E10" s="739"/>
      <c r="F10" s="739"/>
      <c r="G10" s="274"/>
      <c r="I10" s="184">
        <v>0</v>
      </c>
      <c r="J10" s="182"/>
      <c r="K10" s="184">
        <v>0</v>
      </c>
    </row>
    <row r="11" spans="1:12" ht="17.100000000000001" customHeight="1" x14ac:dyDescent="0.2">
      <c r="A11" s="740" t="s">
        <v>64</v>
      </c>
      <c r="B11" s="740"/>
      <c r="C11" s="740"/>
      <c r="D11" s="740"/>
      <c r="E11" s="740"/>
      <c r="F11" s="740"/>
      <c r="G11" s="274"/>
      <c r="I11" s="184"/>
      <c r="J11" s="182"/>
      <c r="K11" s="184"/>
    </row>
    <row r="12" spans="1:12" ht="17.100000000000001" customHeight="1" x14ac:dyDescent="0.2">
      <c r="A12" s="136"/>
      <c r="B12" s="740" t="s">
        <v>65</v>
      </c>
      <c r="C12" s="740"/>
      <c r="D12" s="740"/>
      <c r="E12" s="740"/>
      <c r="F12" s="740"/>
      <c r="G12" s="274"/>
      <c r="I12" s="184">
        <v>0</v>
      </c>
      <c r="J12" s="182"/>
      <c r="K12" s="184">
        <v>0</v>
      </c>
    </row>
    <row r="13" spans="1:12" ht="17.100000000000001" customHeight="1" x14ac:dyDescent="0.2">
      <c r="A13" s="136"/>
      <c r="B13" s="738" t="s">
        <v>66</v>
      </c>
      <c r="C13" s="738"/>
      <c r="D13" s="738"/>
      <c r="E13" s="738"/>
      <c r="F13" s="738"/>
      <c r="G13" s="276"/>
      <c r="I13" s="184">
        <v>0</v>
      </c>
      <c r="J13" s="182"/>
      <c r="K13" s="184">
        <v>0</v>
      </c>
    </row>
    <row r="14" spans="1:12" ht="17.100000000000001" customHeight="1" x14ac:dyDescent="0.2">
      <c r="A14" s="740" t="s">
        <v>67</v>
      </c>
      <c r="B14" s="740"/>
      <c r="C14" s="740"/>
      <c r="D14" s="740"/>
      <c r="E14" s="740"/>
      <c r="F14" s="740"/>
      <c r="G14" s="276"/>
      <c r="I14" s="184"/>
      <c r="J14" s="182"/>
      <c r="K14" s="184"/>
    </row>
    <row r="15" spans="1:12" ht="17.100000000000001" customHeight="1" x14ac:dyDescent="0.2">
      <c r="A15" s="740" t="s">
        <v>68</v>
      </c>
      <c r="B15" s="740"/>
      <c r="C15" s="740"/>
      <c r="D15" s="740"/>
      <c r="E15" s="740"/>
      <c r="F15" s="740"/>
      <c r="G15" s="276"/>
      <c r="I15" s="184"/>
      <c r="J15" s="182"/>
      <c r="K15" s="184"/>
    </row>
    <row r="16" spans="1:12" ht="17.100000000000001" customHeight="1" x14ac:dyDescent="0.2">
      <c r="A16" s="739" t="s">
        <v>69</v>
      </c>
      <c r="B16" s="739"/>
      <c r="C16" s="739"/>
      <c r="D16" s="739"/>
      <c r="E16" s="739"/>
      <c r="F16" s="739"/>
      <c r="G16" s="274"/>
      <c r="I16" s="184">
        <v>0</v>
      </c>
      <c r="J16" s="182"/>
      <c r="K16" s="184">
        <v>0</v>
      </c>
    </row>
    <row r="17" spans="1:12" ht="17.100000000000001" customHeight="1" x14ac:dyDescent="0.2">
      <c r="A17" s="739" t="s">
        <v>70</v>
      </c>
      <c r="B17" s="739"/>
      <c r="C17" s="739"/>
      <c r="D17" s="739"/>
      <c r="E17" s="739"/>
      <c r="F17" s="739"/>
      <c r="G17" s="274"/>
      <c r="I17" s="184">
        <v>0</v>
      </c>
      <c r="J17" s="182"/>
      <c r="K17" s="184">
        <v>0</v>
      </c>
    </row>
    <row r="18" spans="1:12" ht="17.100000000000001" customHeight="1" x14ac:dyDescent="0.2">
      <c r="A18" s="739" t="s">
        <v>71</v>
      </c>
      <c r="B18" s="739"/>
      <c r="C18" s="739"/>
      <c r="D18" s="739"/>
      <c r="E18" s="739"/>
      <c r="F18" s="739"/>
      <c r="G18" s="274"/>
      <c r="I18" s="184">
        <v>0</v>
      </c>
      <c r="J18" s="182"/>
      <c r="K18" s="184">
        <v>0</v>
      </c>
    </row>
    <row r="19" spans="1:12" ht="17.100000000000001" customHeight="1" x14ac:dyDescent="0.2">
      <c r="A19" s="740" t="s">
        <v>72</v>
      </c>
      <c r="B19" s="740"/>
      <c r="C19" s="740"/>
      <c r="D19" s="740"/>
      <c r="E19" s="740"/>
      <c r="F19" s="740"/>
      <c r="G19" s="274"/>
      <c r="I19" s="184">
        <v>0</v>
      </c>
      <c r="J19" s="182"/>
      <c r="K19" s="184">
        <v>0</v>
      </c>
    </row>
    <row r="20" spans="1:12" ht="17.100000000000001" customHeight="1" x14ac:dyDescent="0.2">
      <c r="A20" s="739" t="s">
        <v>73</v>
      </c>
      <c r="B20" s="739"/>
      <c r="C20" s="739"/>
      <c r="D20" s="739"/>
      <c r="E20" s="739"/>
      <c r="F20" s="739"/>
      <c r="G20" s="274"/>
      <c r="I20" s="185">
        <v>0</v>
      </c>
      <c r="J20" s="182"/>
      <c r="K20" s="185">
        <v>0</v>
      </c>
    </row>
    <row r="21" spans="1:12" x14ac:dyDescent="0.2">
      <c r="A21" s="11"/>
      <c r="B21" s="11"/>
      <c r="C21" s="11"/>
      <c r="D21" s="11"/>
      <c r="E21" s="11"/>
      <c r="F21" s="11"/>
      <c r="G21" s="136"/>
      <c r="I21" s="187"/>
      <c r="J21" s="182"/>
      <c r="K21" s="187"/>
    </row>
    <row r="22" spans="1:12" ht="17.100000000000001" customHeight="1" x14ac:dyDescent="0.25">
      <c r="A22" s="11"/>
      <c r="B22" s="11"/>
      <c r="C22" s="11"/>
      <c r="D22" s="11"/>
      <c r="E22" s="11"/>
      <c r="F22" s="11"/>
      <c r="G22" s="136"/>
      <c r="H22" s="9" t="s">
        <v>61</v>
      </c>
      <c r="I22" s="193">
        <f>SUM(I8:I20)</f>
        <v>0</v>
      </c>
      <c r="J22" s="43" t="s">
        <v>61</v>
      </c>
      <c r="K22" s="193">
        <f>SUM(K8:K20)</f>
        <v>0</v>
      </c>
      <c r="L22" s="9"/>
    </row>
    <row r="23" spans="1:12" ht="15" x14ac:dyDescent="0.25">
      <c r="A23" s="737" t="s">
        <v>74</v>
      </c>
      <c r="B23" s="737"/>
      <c r="C23" s="737"/>
      <c r="D23" s="737"/>
      <c r="E23" s="737"/>
      <c r="F23" s="737"/>
      <c r="G23" s="272"/>
      <c r="I23" s="167"/>
      <c r="K23" s="167"/>
    </row>
    <row r="24" spans="1:12" ht="15" x14ac:dyDescent="0.25">
      <c r="A24" s="160"/>
      <c r="I24" s="167"/>
      <c r="K24" s="167"/>
    </row>
    <row r="25" spans="1:12" ht="17.100000000000001" customHeight="1" x14ac:dyDescent="0.2">
      <c r="A25" s="739" t="s">
        <v>75</v>
      </c>
      <c r="B25" s="739"/>
      <c r="C25" s="739"/>
      <c r="D25" s="739"/>
      <c r="E25" s="739"/>
      <c r="F25" s="739"/>
      <c r="G25" s="274"/>
      <c r="H25" s="182"/>
      <c r="I25" s="184">
        <v>0</v>
      </c>
      <c r="J25" s="182"/>
      <c r="K25" s="184">
        <v>0</v>
      </c>
      <c r="L25" s="182"/>
    </row>
    <row r="26" spans="1:12" ht="17.100000000000001" customHeight="1" x14ac:dyDescent="0.2">
      <c r="A26" s="739" t="s">
        <v>76</v>
      </c>
      <c r="B26" s="739"/>
      <c r="C26" s="739"/>
      <c r="D26" s="739"/>
      <c r="E26" s="739"/>
      <c r="F26" s="739"/>
      <c r="G26" s="274"/>
      <c r="H26" s="182"/>
      <c r="I26" s="184">
        <v>0</v>
      </c>
      <c r="J26" s="182"/>
      <c r="K26" s="184">
        <v>0</v>
      </c>
      <c r="L26" s="182"/>
    </row>
    <row r="27" spans="1:12" ht="17.100000000000001" customHeight="1" x14ac:dyDescent="0.2">
      <c r="A27" s="739" t="s">
        <v>77</v>
      </c>
      <c r="B27" s="739"/>
      <c r="C27" s="739"/>
      <c r="D27" s="739"/>
      <c r="E27" s="739"/>
      <c r="F27" s="739"/>
      <c r="G27" s="274"/>
      <c r="H27" s="182"/>
      <c r="I27" s="184">
        <v>0</v>
      </c>
      <c r="J27" s="182"/>
      <c r="K27" s="184">
        <v>0</v>
      </c>
      <c r="L27" s="182"/>
    </row>
    <row r="28" spans="1:12" ht="17.100000000000001" customHeight="1" x14ac:dyDescent="0.2">
      <c r="A28" s="739" t="s">
        <v>78</v>
      </c>
      <c r="B28" s="739"/>
      <c r="C28" s="739"/>
      <c r="D28" s="739"/>
      <c r="E28" s="739"/>
      <c r="F28" s="739"/>
      <c r="G28" s="274"/>
      <c r="H28" s="182"/>
      <c r="I28" s="184">
        <v>0</v>
      </c>
      <c r="J28" s="182"/>
      <c r="K28" s="184">
        <v>0</v>
      </c>
      <c r="L28" s="182"/>
    </row>
    <row r="29" spans="1:12" ht="17.100000000000001" customHeight="1" x14ac:dyDescent="0.2">
      <c r="A29" s="739" t="s">
        <v>79</v>
      </c>
      <c r="B29" s="739"/>
      <c r="C29" s="739"/>
      <c r="D29" s="739"/>
      <c r="E29" s="739"/>
      <c r="F29" s="739"/>
      <c r="G29" s="274"/>
      <c r="H29" s="182"/>
      <c r="I29" s="184">
        <v>0</v>
      </c>
      <c r="J29" s="182"/>
      <c r="K29" s="184">
        <v>0</v>
      </c>
      <c r="L29" s="182"/>
    </row>
    <row r="30" spans="1:12" ht="17.100000000000001" customHeight="1" x14ac:dyDescent="0.2">
      <c r="A30" s="739" t="s">
        <v>80</v>
      </c>
      <c r="B30" s="739"/>
      <c r="C30" s="739"/>
      <c r="D30" s="739"/>
      <c r="E30" s="739"/>
      <c r="F30" s="739"/>
      <c r="G30" s="274"/>
      <c r="H30" s="182"/>
      <c r="I30" s="184">
        <v>0</v>
      </c>
      <c r="J30" s="182"/>
      <c r="K30" s="184">
        <v>0</v>
      </c>
      <c r="L30" s="182"/>
    </row>
    <row r="31" spans="1:12" ht="17.100000000000001" customHeight="1" x14ac:dyDescent="0.2">
      <c r="A31" s="739" t="s">
        <v>81</v>
      </c>
      <c r="B31" s="739"/>
      <c r="C31" s="739"/>
      <c r="D31" s="739"/>
      <c r="E31" s="739"/>
      <c r="F31" s="739"/>
      <c r="G31" s="274"/>
      <c r="H31" s="182"/>
      <c r="I31" s="184">
        <v>0</v>
      </c>
      <c r="J31" s="182"/>
      <c r="K31" s="184">
        <v>0</v>
      </c>
      <c r="L31" s="182"/>
    </row>
    <row r="32" spans="1:12" ht="17.100000000000001" customHeight="1" x14ac:dyDescent="0.2">
      <c r="A32" s="740" t="s">
        <v>82</v>
      </c>
      <c r="B32" s="740"/>
      <c r="C32" s="740"/>
      <c r="D32" s="740"/>
      <c r="E32" s="740"/>
      <c r="F32" s="740"/>
      <c r="G32" s="274"/>
      <c r="H32" s="182"/>
      <c r="I32" s="184">
        <v>0</v>
      </c>
      <c r="J32" s="182"/>
      <c r="K32" s="184">
        <v>0</v>
      </c>
      <c r="L32" s="182"/>
    </row>
    <row r="33" spans="1:12" ht="17.100000000000001" customHeight="1" x14ac:dyDescent="0.2">
      <c r="A33" s="739" t="s">
        <v>83</v>
      </c>
      <c r="B33" s="739"/>
      <c r="C33" s="739"/>
      <c r="D33" s="739"/>
      <c r="E33" s="739"/>
      <c r="F33" s="739"/>
      <c r="G33" s="274"/>
      <c r="H33" s="182"/>
      <c r="I33" s="184">
        <v>0</v>
      </c>
      <c r="J33" s="182"/>
      <c r="K33" s="184">
        <v>0</v>
      </c>
      <c r="L33" s="182"/>
    </row>
    <row r="34" spans="1:12" ht="17.100000000000001" customHeight="1" x14ac:dyDescent="0.2">
      <c r="A34" s="740" t="s">
        <v>84</v>
      </c>
      <c r="B34" s="740"/>
      <c r="C34" s="740"/>
      <c r="D34" s="740"/>
      <c r="E34" s="740"/>
      <c r="F34" s="740"/>
      <c r="G34" s="274"/>
      <c r="H34" s="182"/>
      <c r="I34" s="184">
        <v>0</v>
      </c>
      <c r="J34" s="182"/>
      <c r="K34" s="184">
        <v>0</v>
      </c>
      <c r="L34" s="182"/>
    </row>
    <row r="35" spans="1:12" ht="17.100000000000001" customHeight="1" x14ac:dyDescent="0.2">
      <c r="A35" s="739" t="s">
        <v>85</v>
      </c>
      <c r="B35" s="739"/>
      <c r="C35" s="739"/>
      <c r="D35" s="739"/>
      <c r="E35" s="739"/>
      <c r="F35" s="739"/>
      <c r="G35" s="274"/>
      <c r="H35" s="182"/>
      <c r="I35" s="184">
        <v>0</v>
      </c>
      <c r="J35" s="182"/>
      <c r="K35" s="184">
        <v>0</v>
      </c>
      <c r="L35" s="182"/>
    </row>
    <row r="36" spans="1:12" ht="17.100000000000001" customHeight="1" x14ac:dyDescent="0.2">
      <c r="A36" s="739" t="s">
        <v>86</v>
      </c>
      <c r="B36" s="739"/>
      <c r="C36" s="739"/>
      <c r="D36" s="739"/>
      <c r="E36" s="739"/>
      <c r="F36" s="739"/>
      <c r="G36" s="274"/>
      <c r="H36" s="182"/>
      <c r="I36" s="184">
        <v>0</v>
      </c>
      <c r="J36" s="182"/>
      <c r="K36" s="184">
        <v>0</v>
      </c>
      <c r="L36" s="182"/>
    </row>
    <row r="37" spans="1:12" ht="17.100000000000001" customHeight="1" x14ac:dyDescent="0.2">
      <c r="A37" s="739" t="s">
        <v>87</v>
      </c>
      <c r="B37" s="739"/>
      <c r="C37" s="739"/>
      <c r="D37" s="739"/>
      <c r="E37" s="739"/>
      <c r="F37" s="739"/>
      <c r="G37" s="274"/>
      <c r="H37" s="182"/>
      <c r="I37" s="184">
        <v>0</v>
      </c>
      <c r="J37" s="182"/>
      <c r="K37" s="184">
        <v>0</v>
      </c>
      <c r="L37" s="182"/>
    </row>
    <row r="38" spans="1:12" ht="17.100000000000001" customHeight="1" x14ac:dyDescent="0.2">
      <c r="A38" s="740" t="s">
        <v>88</v>
      </c>
      <c r="B38" s="740"/>
      <c r="C38" s="740"/>
      <c r="D38" s="740"/>
      <c r="E38" s="740"/>
      <c r="F38" s="740"/>
      <c r="G38" s="274"/>
      <c r="H38" s="182"/>
      <c r="I38" s="184">
        <v>0</v>
      </c>
      <c r="J38" s="182"/>
      <c r="K38" s="184">
        <v>0</v>
      </c>
      <c r="L38" s="182"/>
    </row>
    <row r="39" spans="1:12" ht="17.100000000000001" customHeight="1" x14ac:dyDescent="0.2">
      <c r="A39" s="739" t="s">
        <v>89</v>
      </c>
      <c r="B39" s="739"/>
      <c r="C39" s="739"/>
      <c r="D39" s="739"/>
      <c r="E39" s="739"/>
      <c r="F39" s="739"/>
      <c r="G39" s="274"/>
      <c r="H39" s="182"/>
      <c r="I39" s="184">
        <v>0</v>
      </c>
      <c r="J39" s="182"/>
      <c r="K39" s="184">
        <v>0</v>
      </c>
      <c r="L39" s="182"/>
    </row>
    <row r="40" spans="1:12" ht="17.100000000000001" customHeight="1" x14ac:dyDescent="0.2">
      <c r="A40" s="739" t="s">
        <v>90</v>
      </c>
      <c r="B40" s="739"/>
      <c r="C40" s="739"/>
      <c r="D40" s="739"/>
      <c r="E40" s="739"/>
      <c r="F40" s="739"/>
      <c r="G40" s="274"/>
      <c r="H40" s="182"/>
      <c r="I40" s="185">
        <v>0</v>
      </c>
      <c r="J40" s="182"/>
      <c r="K40" s="185">
        <v>0</v>
      </c>
      <c r="L40" s="182"/>
    </row>
    <row r="41" spans="1:12" x14ac:dyDescent="0.2">
      <c r="A41" s="11"/>
      <c r="B41" s="11"/>
      <c r="C41" s="11"/>
      <c r="D41" s="11"/>
      <c r="E41" s="11"/>
      <c r="F41" s="11"/>
      <c r="G41" s="136"/>
      <c r="H41" s="182"/>
      <c r="I41" s="187"/>
      <c r="J41" s="182"/>
      <c r="K41" s="187"/>
      <c r="L41" s="182"/>
    </row>
    <row r="42" spans="1:12" ht="15" x14ac:dyDescent="0.2">
      <c r="A42" s="11"/>
      <c r="B42" s="11"/>
      <c r="C42" s="11"/>
      <c r="D42" s="11"/>
      <c r="E42" s="11"/>
      <c r="F42" s="11"/>
      <c r="G42" s="136"/>
      <c r="H42" s="43" t="s">
        <v>61</v>
      </c>
      <c r="I42" s="193">
        <f>SUM(I25:I40)</f>
        <v>0</v>
      </c>
      <c r="J42" s="43" t="s">
        <v>61</v>
      </c>
      <c r="K42" s="193">
        <f>SUM(K25:K40)</f>
        <v>0</v>
      </c>
      <c r="L42" s="43"/>
    </row>
    <row r="43" spans="1:12" x14ac:dyDescent="0.2">
      <c r="A43" s="11"/>
      <c r="B43" s="11"/>
      <c r="C43" s="11"/>
      <c r="D43" s="11"/>
      <c r="E43" s="11"/>
      <c r="F43" s="11"/>
      <c r="G43" s="136"/>
      <c r="H43" s="182"/>
      <c r="I43" s="187"/>
      <c r="J43" s="182"/>
      <c r="K43" s="187"/>
      <c r="L43" s="182"/>
    </row>
    <row r="44" spans="1:12" ht="17.100000000000001" customHeight="1" thickBot="1" x14ac:dyDescent="0.25">
      <c r="A44" s="741" t="s">
        <v>91</v>
      </c>
      <c r="B44" s="741"/>
      <c r="C44" s="741"/>
      <c r="D44" s="741"/>
      <c r="E44" s="741"/>
      <c r="F44" s="741"/>
      <c r="G44" s="273"/>
      <c r="H44" s="43" t="s">
        <v>61</v>
      </c>
      <c r="I44" s="194">
        <f>I22-I42</f>
        <v>0</v>
      </c>
      <c r="J44" s="43" t="s">
        <v>61</v>
      </c>
      <c r="K44" s="194">
        <f>K22-K42</f>
        <v>0</v>
      </c>
      <c r="L44" s="43"/>
    </row>
    <row r="45" spans="1:12" ht="15" thickTop="1" x14ac:dyDescent="0.2"/>
  </sheetData>
  <mergeCells count="33">
    <mergeCell ref="A44:F44"/>
    <mergeCell ref="A37:F37"/>
    <mergeCell ref="A38:F38"/>
    <mergeCell ref="A39:F39"/>
    <mergeCell ref="A40:F40"/>
    <mergeCell ref="A33:F33"/>
    <mergeCell ref="A34:F34"/>
    <mergeCell ref="A35:F35"/>
    <mergeCell ref="A36:F36"/>
    <mergeCell ref="A25:F25"/>
    <mergeCell ref="A26:F26"/>
    <mergeCell ref="A32:F32"/>
    <mergeCell ref="A29:F29"/>
    <mergeCell ref="A27:F27"/>
    <mergeCell ref="A31:F31"/>
    <mergeCell ref="A30:F30"/>
    <mergeCell ref="A28:F28"/>
    <mergeCell ref="A1:F1"/>
    <mergeCell ref="A23:F23"/>
    <mergeCell ref="B13:F13"/>
    <mergeCell ref="A10:F10"/>
    <mergeCell ref="A16:F16"/>
    <mergeCell ref="A17:F17"/>
    <mergeCell ref="A9:F9"/>
    <mergeCell ref="A11:F11"/>
    <mergeCell ref="B12:F12"/>
    <mergeCell ref="A14:F14"/>
    <mergeCell ref="A15:F15"/>
    <mergeCell ref="A2:C2"/>
    <mergeCell ref="A7:F7"/>
    <mergeCell ref="A18:F18"/>
    <mergeCell ref="A19:F19"/>
    <mergeCell ref="A20:F20"/>
  </mergeCells>
  <pageMargins left="0.23622047244094491" right="0.15748031496062992" top="0.19685039370078741" bottom="0.23622047244094491" header="0.15748031496062992" footer="0.1574803149606299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opLeftCell="A40" zoomScaleNormal="100" workbookViewId="0">
      <selection activeCell="G29" sqref="G29"/>
    </sheetView>
  </sheetViews>
  <sheetFormatPr baseColWidth="10" defaultColWidth="11.42578125" defaultRowHeight="14.25" x14ac:dyDescent="0.2"/>
  <cols>
    <col min="1" max="1" width="4.5703125" style="8" customWidth="1"/>
    <col min="2" max="5" width="11.42578125" style="8"/>
    <col min="6" max="6" width="12.5703125" style="8" customWidth="1"/>
    <col min="7" max="7" width="11.42578125" style="8"/>
    <col min="8" max="8" width="2.7109375" style="10" customWidth="1"/>
    <col min="9" max="9" width="17.7109375" style="8" customWidth="1"/>
    <col min="10" max="10" width="2.7109375" style="10" customWidth="1"/>
    <col min="11" max="11" width="17.7109375" style="8" customWidth="1"/>
    <col min="12" max="12" width="2.7109375" style="10" customWidth="1"/>
    <col min="13" max="16384" width="11.42578125" style="8"/>
  </cols>
  <sheetData>
    <row r="1" spans="1:12" s="11" customFormat="1" ht="17.100000000000001" customHeight="1" x14ac:dyDescent="0.25">
      <c r="A1" s="736" t="s">
        <v>49</v>
      </c>
      <c r="B1" s="736"/>
      <c r="C1" s="736"/>
      <c r="D1" s="736"/>
      <c r="E1" s="736"/>
      <c r="F1" s="736"/>
      <c r="H1" s="182"/>
      <c r="J1" s="182"/>
      <c r="L1" s="182"/>
    </row>
    <row r="2" spans="1:12" ht="15" x14ac:dyDescent="0.25">
      <c r="A2" s="737" t="s">
        <v>8</v>
      </c>
      <c r="B2" s="737"/>
      <c r="C2" s="737"/>
    </row>
    <row r="3" spans="1:12" ht="15" x14ac:dyDescent="0.25">
      <c r="A3" s="272" t="s">
        <v>552</v>
      </c>
      <c r="B3" s="272"/>
      <c r="C3" s="272"/>
    </row>
    <row r="4" spans="1:12" ht="15" x14ac:dyDescent="0.25">
      <c r="A4" s="737" t="s">
        <v>7</v>
      </c>
      <c r="B4" s="737"/>
      <c r="C4" s="737"/>
    </row>
    <row r="5" spans="1:12" ht="6.75" customHeight="1" x14ac:dyDescent="0.2"/>
    <row r="6" spans="1:12" ht="15" x14ac:dyDescent="0.25">
      <c r="B6" s="221"/>
      <c r="I6" s="9" t="s">
        <v>528</v>
      </c>
      <c r="J6" s="9"/>
      <c r="K6" s="9" t="s">
        <v>528</v>
      </c>
    </row>
    <row r="7" spans="1:12" ht="15" x14ac:dyDescent="0.25">
      <c r="I7" s="164"/>
      <c r="J7" s="9"/>
      <c r="K7" s="165" t="s">
        <v>59</v>
      </c>
    </row>
    <row r="8" spans="1:12" s="11" customFormat="1" ht="17.100000000000001" customHeight="1" x14ac:dyDescent="0.25">
      <c r="A8" s="745" t="s">
        <v>92</v>
      </c>
      <c r="B8" s="745"/>
      <c r="C8" s="745"/>
      <c r="D8" s="745"/>
      <c r="E8" s="745"/>
      <c r="F8" s="745"/>
      <c r="H8" s="43" t="s">
        <v>61</v>
      </c>
      <c r="I8" s="183"/>
      <c r="J8" s="43" t="s">
        <v>61</v>
      </c>
      <c r="K8" s="183"/>
      <c r="L8" s="43"/>
    </row>
    <row r="9" spans="1:12" s="11" customFormat="1" ht="17.100000000000001" customHeight="1" x14ac:dyDescent="0.25">
      <c r="A9" s="739" t="s">
        <v>93</v>
      </c>
      <c r="B9" s="739"/>
      <c r="C9" s="739"/>
      <c r="D9" s="739"/>
      <c r="E9" s="739"/>
      <c r="F9" s="739"/>
      <c r="H9" s="182"/>
      <c r="J9" s="182"/>
      <c r="L9" s="182"/>
    </row>
    <row r="10" spans="1:12" s="11" customFormat="1" ht="17.100000000000001" customHeight="1" x14ac:dyDescent="0.25">
      <c r="B10" s="739" t="s">
        <v>94</v>
      </c>
      <c r="C10" s="739"/>
      <c r="D10" s="739"/>
      <c r="E10" s="739"/>
      <c r="F10" s="739"/>
      <c r="H10" s="182"/>
      <c r="I10" s="184">
        <v>0</v>
      </c>
      <c r="J10" s="182"/>
      <c r="K10" s="184">
        <v>0</v>
      </c>
      <c r="L10" s="182"/>
    </row>
    <row r="11" spans="1:12" s="11" customFormat="1" ht="17.100000000000001" customHeight="1" x14ac:dyDescent="0.25">
      <c r="B11" s="739" t="s">
        <v>95</v>
      </c>
      <c r="C11" s="739"/>
      <c r="D11" s="739"/>
      <c r="E11" s="739"/>
      <c r="F11" s="739"/>
      <c r="H11" s="182"/>
      <c r="I11" s="184">
        <v>0</v>
      </c>
      <c r="J11" s="182"/>
      <c r="K11" s="184">
        <v>0</v>
      </c>
      <c r="L11" s="182"/>
    </row>
    <row r="12" spans="1:12" s="11" customFormat="1" ht="17.100000000000001" customHeight="1" x14ac:dyDescent="0.25">
      <c r="B12" s="739" t="s">
        <v>96</v>
      </c>
      <c r="C12" s="739"/>
      <c r="D12" s="739"/>
      <c r="E12" s="739"/>
      <c r="F12" s="739"/>
      <c r="H12" s="182"/>
      <c r="I12" s="184">
        <v>0</v>
      </c>
      <c r="J12" s="182"/>
      <c r="K12" s="184">
        <v>0</v>
      </c>
      <c r="L12" s="182"/>
    </row>
    <row r="13" spans="1:12" s="11" customFormat="1" ht="17.100000000000001" customHeight="1" x14ac:dyDescent="0.25">
      <c r="B13" s="739" t="s">
        <v>97</v>
      </c>
      <c r="C13" s="739"/>
      <c r="D13" s="739"/>
      <c r="E13" s="739"/>
      <c r="F13" s="739"/>
      <c r="H13" s="182"/>
      <c r="I13" s="184">
        <v>0</v>
      </c>
      <c r="J13" s="182"/>
      <c r="K13" s="184">
        <v>0</v>
      </c>
      <c r="L13" s="182"/>
    </row>
    <row r="14" spans="1:12" s="11" customFormat="1" ht="17.100000000000001" customHeight="1" x14ac:dyDescent="0.25">
      <c r="B14" s="739" t="s">
        <v>98</v>
      </c>
      <c r="C14" s="739"/>
      <c r="D14" s="739"/>
      <c r="E14" s="739"/>
      <c r="F14" s="739"/>
      <c r="H14" s="182"/>
      <c r="I14" s="185">
        <v>0</v>
      </c>
      <c r="J14" s="182"/>
      <c r="K14" s="185">
        <v>0</v>
      </c>
      <c r="L14" s="182"/>
    </row>
    <row r="15" spans="1:12" ht="6.75" customHeight="1" x14ac:dyDescent="0.2">
      <c r="I15" s="167"/>
      <c r="K15" s="167"/>
    </row>
    <row r="16" spans="1:12" s="11" customFormat="1" ht="17.100000000000001" customHeight="1" x14ac:dyDescent="0.25">
      <c r="H16" s="182"/>
      <c r="I16" s="185">
        <f>SUM(I10:I14)</f>
        <v>0</v>
      </c>
      <c r="J16" s="182"/>
      <c r="K16" s="185">
        <f>SUM(K10:K14)</f>
        <v>0</v>
      </c>
      <c r="L16" s="182"/>
    </row>
    <row r="17" spans="1:12" x14ac:dyDescent="0.2">
      <c r="A17" s="742" t="s">
        <v>99</v>
      </c>
      <c r="B17" s="742"/>
      <c r="C17" s="742"/>
      <c r="D17" s="742"/>
      <c r="E17" s="742"/>
      <c r="F17" s="742"/>
      <c r="I17" s="167"/>
      <c r="K17" s="167"/>
    </row>
    <row r="18" spans="1:12" x14ac:dyDescent="0.2">
      <c r="B18" s="743" t="s">
        <v>100</v>
      </c>
      <c r="C18" s="743"/>
      <c r="D18" s="743"/>
      <c r="E18" s="743"/>
      <c r="F18" s="743"/>
      <c r="I18" s="82">
        <v>0</v>
      </c>
      <c r="K18" s="82">
        <v>0</v>
      </c>
    </row>
    <row r="19" spans="1:12" x14ac:dyDescent="0.2">
      <c r="B19" s="744" t="s">
        <v>101</v>
      </c>
      <c r="C19" s="744"/>
      <c r="D19" s="744"/>
      <c r="E19" s="744"/>
      <c r="F19" s="744"/>
      <c r="I19" s="82">
        <v>0</v>
      </c>
      <c r="K19" s="82">
        <v>0</v>
      </c>
    </row>
    <row r="20" spans="1:12" ht="6.95" customHeight="1" x14ac:dyDescent="0.2">
      <c r="I20" s="167"/>
      <c r="K20" s="167"/>
    </row>
    <row r="21" spans="1:12" s="11" customFormat="1" ht="17.100000000000001" customHeight="1" x14ac:dyDescent="0.25">
      <c r="A21" s="739" t="s">
        <v>102</v>
      </c>
      <c r="B21" s="739"/>
      <c r="C21" s="739"/>
      <c r="D21" s="739"/>
      <c r="E21" s="739"/>
      <c r="F21" s="739"/>
      <c r="H21" s="182"/>
      <c r="I21" s="184">
        <v>0</v>
      </c>
      <c r="J21" s="182"/>
      <c r="K21" s="184">
        <v>0</v>
      </c>
      <c r="L21" s="182"/>
    </row>
    <row r="22" spans="1:12" ht="6.95" customHeight="1" x14ac:dyDescent="0.2">
      <c r="I22" s="167"/>
      <c r="K22" s="167"/>
    </row>
    <row r="23" spans="1:12" s="11" customFormat="1" ht="17.100000000000001" customHeight="1" x14ac:dyDescent="0.25">
      <c r="A23" s="739" t="s">
        <v>103</v>
      </c>
      <c r="B23" s="739"/>
      <c r="C23" s="739"/>
      <c r="D23" s="739"/>
      <c r="E23" s="739"/>
      <c r="F23" s="739"/>
      <c r="H23" s="182"/>
      <c r="I23" s="185">
        <v>0</v>
      </c>
      <c r="J23" s="182"/>
      <c r="K23" s="185">
        <v>0</v>
      </c>
      <c r="L23" s="182"/>
    </row>
    <row r="24" spans="1:12" ht="6.75" customHeight="1" x14ac:dyDescent="0.2">
      <c r="I24" s="82"/>
      <c r="K24" s="82"/>
    </row>
    <row r="25" spans="1:12" ht="15.75" thickBot="1" x14ac:dyDescent="0.3">
      <c r="H25" s="9" t="s">
        <v>61</v>
      </c>
      <c r="I25" s="186">
        <f>I16+I18+I19+I21+I23</f>
        <v>0</v>
      </c>
      <c r="J25" s="9" t="s">
        <v>61</v>
      </c>
      <c r="K25" s="186">
        <f>K16+K18+K19+K21+K23</f>
        <v>0</v>
      </c>
      <c r="L25" s="9"/>
    </row>
    <row r="26" spans="1:12" ht="6.75" customHeight="1" thickTop="1" x14ac:dyDescent="0.2">
      <c r="I26" s="167"/>
      <c r="K26" s="167"/>
    </row>
    <row r="27" spans="1:12" s="11" customFormat="1" ht="17.100000000000001" customHeight="1" x14ac:dyDescent="0.25">
      <c r="A27" s="745" t="s">
        <v>104</v>
      </c>
      <c r="B27" s="745"/>
      <c r="C27" s="745"/>
      <c r="D27" s="745"/>
      <c r="E27" s="745"/>
      <c r="F27" s="745"/>
      <c r="H27" s="43" t="s">
        <v>61</v>
      </c>
      <c r="I27" s="187"/>
      <c r="J27" s="43" t="s">
        <v>61</v>
      </c>
      <c r="K27" s="187"/>
      <c r="L27" s="43"/>
    </row>
    <row r="28" spans="1:12" s="11" customFormat="1" ht="17.100000000000001" customHeight="1" x14ac:dyDescent="0.25">
      <c r="A28" s="739" t="s">
        <v>93</v>
      </c>
      <c r="B28" s="739"/>
      <c r="C28" s="739"/>
      <c r="D28" s="739"/>
      <c r="E28" s="739"/>
      <c r="F28" s="739"/>
      <c r="H28" s="182"/>
      <c r="I28" s="187"/>
      <c r="J28" s="182"/>
      <c r="K28" s="187"/>
      <c r="L28" s="182"/>
    </row>
    <row r="29" spans="1:12" s="11" customFormat="1" ht="17.100000000000001" customHeight="1" x14ac:dyDescent="0.25">
      <c r="B29" s="739" t="s">
        <v>105</v>
      </c>
      <c r="C29" s="739"/>
      <c r="D29" s="739"/>
      <c r="E29" s="739"/>
      <c r="F29" s="739"/>
      <c r="H29" s="182"/>
      <c r="I29" s="184">
        <v>0</v>
      </c>
      <c r="J29" s="182"/>
      <c r="K29" s="184">
        <v>0</v>
      </c>
      <c r="L29" s="182"/>
    </row>
    <row r="30" spans="1:12" s="11" customFormat="1" ht="17.100000000000001" customHeight="1" x14ac:dyDescent="0.25">
      <c r="B30" s="739" t="s">
        <v>106</v>
      </c>
      <c r="C30" s="739"/>
      <c r="D30" s="739"/>
      <c r="E30" s="739"/>
      <c r="F30" s="739"/>
      <c r="H30" s="182"/>
      <c r="I30" s="184">
        <v>0</v>
      </c>
      <c r="J30" s="182"/>
      <c r="K30" s="184">
        <v>0</v>
      </c>
      <c r="L30" s="182"/>
    </row>
    <row r="31" spans="1:12" s="11" customFormat="1" ht="17.100000000000001" customHeight="1" x14ac:dyDescent="0.25">
      <c r="B31" s="739" t="s">
        <v>107</v>
      </c>
      <c r="C31" s="739"/>
      <c r="D31" s="739"/>
      <c r="E31" s="739"/>
      <c r="F31" s="739"/>
      <c r="H31" s="182"/>
      <c r="I31" s="184">
        <v>0</v>
      </c>
      <c r="J31" s="182"/>
      <c r="K31" s="184">
        <v>0</v>
      </c>
      <c r="L31" s="182"/>
    </row>
    <row r="32" spans="1:12" s="11" customFormat="1" ht="17.100000000000001" customHeight="1" x14ac:dyDescent="0.25">
      <c r="B32" s="739" t="s">
        <v>108</v>
      </c>
      <c r="C32" s="739"/>
      <c r="D32" s="739"/>
      <c r="E32" s="739"/>
      <c r="F32" s="739"/>
      <c r="H32" s="182"/>
      <c r="I32" s="184">
        <v>0</v>
      </c>
      <c r="J32" s="182"/>
      <c r="K32" s="184">
        <v>0</v>
      </c>
      <c r="L32" s="182"/>
    </row>
    <row r="33" spans="1:12" s="11" customFormat="1" ht="17.100000000000001" customHeight="1" x14ac:dyDescent="0.25">
      <c r="B33" s="739" t="s">
        <v>109</v>
      </c>
      <c r="C33" s="739"/>
      <c r="D33" s="739"/>
      <c r="E33" s="739"/>
      <c r="F33" s="739"/>
      <c r="G33" s="739"/>
      <c r="H33" s="182"/>
      <c r="I33" s="188">
        <v>0</v>
      </c>
      <c r="J33" s="182"/>
      <c r="K33" s="188">
        <v>0</v>
      </c>
      <c r="L33" s="182"/>
    </row>
    <row r="34" spans="1:12" x14ac:dyDescent="0.2">
      <c r="B34" s="744" t="s">
        <v>110</v>
      </c>
      <c r="C34" s="744"/>
      <c r="D34" s="744"/>
      <c r="E34" s="744"/>
      <c r="F34" s="744"/>
      <c r="G34" s="744"/>
      <c r="I34" s="189">
        <v>0</v>
      </c>
      <c r="K34" s="189">
        <v>0</v>
      </c>
    </row>
    <row r="35" spans="1:12" ht="6.75" customHeight="1" x14ac:dyDescent="0.2">
      <c r="I35" s="167"/>
      <c r="K35" s="167"/>
    </row>
    <row r="36" spans="1:12" s="11" customFormat="1" ht="17.100000000000001" customHeight="1" x14ac:dyDescent="0.25">
      <c r="H36" s="182"/>
      <c r="I36" s="184">
        <f>SUM(I29:I34)</f>
        <v>0</v>
      </c>
      <c r="J36" s="182"/>
      <c r="K36" s="184">
        <f>SUM(K29:K34)</f>
        <v>0</v>
      </c>
      <c r="L36" s="182"/>
    </row>
    <row r="37" spans="1:12" ht="6.75" customHeight="1" x14ac:dyDescent="0.2">
      <c r="I37" s="167"/>
      <c r="K37" s="167"/>
    </row>
    <row r="38" spans="1:12" x14ac:dyDescent="0.2">
      <c r="A38" s="743" t="s">
        <v>111</v>
      </c>
      <c r="B38" s="743"/>
      <c r="C38" s="743"/>
      <c r="D38" s="743"/>
      <c r="E38" s="743"/>
      <c r="F38" s="743"/>
      <c r="I38" s="82">
        <v>0</v>
      </c>
      <c r="K38" s="82">
        <v>0</v>
      </c>
    </row>
    <row r="39" spans="1:12" ht="6.95" customHeight="1" x14ac:dyDescent="0.2">
      <c r="I39" s="167"/>
      <c r="K39" s="167"/>
    </row>
    <row r="40" spans="1:12" x14ac:dyDescent="0.2">
      <c r="A40" s="743" t="s">
        <v>112</v>
      </c>
      <c r="B40" s="743"/>
      <c r="C40" s="743"/>
      <c r="D40" s="743"/>
      <c r="E40" s="743"/>
      <c r="F40" s="743"/>
      <c r="I40" s="82">
        <v>0</v>
      </c>
      <c r="K40" s="82">
        <v>0</v>
      </c>
    </row>
    <row r="41" spans="1:12" ht="6.95" customHeight="1" x14ac:dyDescent="0.2">
      <c r="I41" s="167"/>
      <c r="K41" s="167"/>
    </row>
    <row r="42" spans="1:12" x14ac:dyDescent="0.2">
      <c r="A42" s="743" t="s">
        <v>113</v>
      </c>
      <c r="B42" s="743"/>
      <c r="C42" s="743"/>
      <c r="D42" s="743"/>
      <c r="E42" s="743"/>
      <c r="F42" s="743"/>
      <c r="I42" s="82">
        <v>0</v>
      </c>
      <c r="K42" s="82">
        <v>0</v>
      </c>
    </row>
    <row r="43" spans="1:12" ht="6.95" customHeight="1" x14ac:dyDescent="0.2">
      <c r="I43" s="167"/>
      <c r="K43" s="167"/>
    </row>
    <row r="44" spans="1:12" x14ac:dyDescent="0.2">
      <c r="A44" s="744" t="s">
        <v>114</v>
      </c>
      <c r="B44" s="744"/>
      <c r="C44" s="744"/>
      <c r="D44" s="744"/>
      <c r="E44" s="744"/>
      <c r="F44" s="744"/>
      <c r="I44" s="189">
        <v>0</v>
      </c>
      <c r="K44" s="189">
        <v>0</v>
      </c>
    </row>
    <row r="45" spans="1:12" ht="6.75" customHeight="1" x14ac:dyDescent="0.2">
      <c r="A45" s="277"/>
      <c r="B45" s="277"/>
      <c r="C45" s="277"/>
      <c r="D45" s="277"/>
      <c r="E45" s="277"/>
      <c r="F45" s="277"/>
      <c r="I45" s="82"/>
      <c r="K45" s="82"/>
    </row>
    <row r="46" spans="1:12" s="11" customFormat="1" ht="17.100000000000001" customHeight="1" x14ac:dyDescent="0.25">
      <c r="H46" s="182"/>
      <c r="I46" s="185">
        <f>I36+I38+I40+I42+I44</f>
        <v>0</v>
      </c>
      <c r="J46" s="182"/>
      <c r="K46" s="185">
        <f>K36+K38+K40+K42+K44</f>
        <v>0</v>
      </c>
      <c r="L46" s="182"/>
    </row>
    <row r="47" spans="1:12" s="11" customFormat="1" ht="17.100000000000001" customHeight="1" x14ac:dyDescent="0.25">
      <c r="A47" s="741" t="s">
        <v>115</v>
      </c>
      <c r="B47" s="741"/>
      <c r="C47" s="741"/>
      <c r="D47" s="741"/>
      <c r="E47" s="741"/>
      <c r="F47" s="741"/>
      <c r="H47" s="182"/>
      <c r="I47" s="187"/>
      <c r="J47" s="182"/>
      <c r="K47" s="187"/>
      <c r="L47" s="182"/>
    </row>
    <row r="48" spans="1:12" s="11" customFormat="1" ht="17.100000000000001" customHeight="1" x14ac:dyDescent="0.25">
      <c r="A48" s="740" t="s">
        <v>116</v>
      </c>
      <c r="B48" s="740"/>
      <c r="C48" s="740"/>
      <c r="D48" s="740"/>
      <c r="E48" s="740"/>
      <c r="F48" s="740"/>
      <c r="H48" s="182"/>
      <c r="I48" s="187"/>
      <c r="J48" s="182"/>
      <c r="K48" s="187"/>
      <c r="L48" s="182"/>
    </row>
    <row r="49" spans="1:12" s="11" customFormat="1" ht="17.100000000000001" customHeight="1" x14ac:dyDescent="0.25">
      <c r="B49" s="739" t="s">
        <v>117</v>
      </c>
      <c r="C49" s="739"/>
      <c r="D49" s="739"/>
      <c r="E49" s="739"/>
      <c r="F49" s="739"/>
      <c r="H49" s="182"/>
      <c r="I49" s="184">
        <v>0</v>
      </c>
      <c r="J49" s="182"/>
      <c r="K49" s="184">
        <v>0</v>
      </c>
      <c r="L49" s="182"/>
    </row>
    <row r="50" spans="1:12" s="11" customFormat="1" ht="17.100000000000001" customHeight="1" x14ac:dyDescent="0.25">
      <c r="B50" s="740" t="s">
        <v>118</v>
      </c>
      <c r="C50" s="740"/>
      <c r="D50" s="740"/>
      <c r="E50" s="740"/>
      <c r="F50" s="740"/>
      <c r="H50" s="182"/>
      <c r="I50" s="184">
        <v>0</v>
      </c>
      <c r="J50" s="182"/>
      <c r="K50" s="184">
        <v>0</v>
      </c>
      <c r="L50" s="182"/>
    </row>
    <row r="51" spans="1:12" s="11" customFormat="1" ht="17.100000000000001" customHeight="1" x14ac:dyDescent="0.25">
      <c r="B51" s="738" t="s">
        <v>101</v>
      </c>
      <c r="C51" s="738"/>
      <c r="D51" s="738"/>
      <c r="E51" s="738"/>
      <c r="F51" s="738"/>
      <c r="H51" s="182"/>
      <c r="I51" s="184">
        <v>0</v>
      </c>
      <c r="J51" s="182"/>
      <c r="K51" s="184">
        <v>0</v>
      </c>
      <c r="L51" s="182"/>
    </row>
    <row r="52" spans="1:12" s="11" customFormat="1" ht="17.100000000000001" customHeight="1" x14ac:dyDescent="0.25">
      <c r="B52" s="739" t="s">
        <v>119</v>
      </c>
      <c r="C52" s="739"/>
      <c r="D52" s="739"/>
      <c r="E52" s="739"/>
      <c r="F52" s="739"/>
      <c r="H52" s="182"/>
      <c r="I52" s="184">
        <v>0</v>
      </c>
      <c r="J52" s="182"/>
      <c r="K52" s="184">
        <v>0</v>
      </c>
      <c r="L52" s="182"/>
    </row>
    <row r="53" spans="1:12" s="11" customFormat="1" ht="17.100000000000001" customHeight="1" x14ac:dyDescent="0.25">
      <c r="B53" s="740" t="s">
        <v>120</v>
      </c>
      <c r="C53" s="740"/>
      <c r="D53" s="740"/>
      <c r="E53" s="740"/>
      <c r="F53" s="740"/>
      <c r="H53" s="182"/>
      <c r="I53" s="184">
        <v>0</v>
      </c>
      <c r="J53" s="182"/>
      <c r="K53" s="184">
        <v>0</v>
      </c>
      <c r="L53" s="182"/>
    </row>
    <row r="54" spans="1:12" s="11" customFormat="1" ht="17.100000000000001" customHeight="1" x14ac:dyDescent="0.25">
      <c r="B54" s="740" t="s">
        <v>121</v>
      </c>
      <c r="C54" s="740"/>
      <c r="D54" s="740"/>
      <c r="E54" s="740"/>
      <c r="F54" s="740"/>
      <c r="H54" s="182"/>
      <c r="I54" s="184">
        <v>0</v>
      </c>
      <c r="J54" s="182"/>
      <c r="K54" s="184">
        <v>0</v>
      </c>
      <c r="L54" s="182"/>
    </row>
    <row r="55" spans="1:12" ht="6.75" customHeight="1" x14ac:dyDescent="0.2">
      <c r="I55" s="167"/>
      <c r="K55" s="167"/>
    </row>
    <row r="56" spans="1:12" s="11" customFormat="1" ht="17.100000000000001" customHeight="1" x14ac:dyDescent="0.25">
      <c r="A56" s="739" t="s">
        <v>122</v>
      </c>
      <c r="B56" s="739"/>
      <c r="C56" s="739"/>
      <c r="D56" s="739"/>
      <c r="E56" s="739"/>
      <c r="F56" s="739"/>
      <c r="H56" s="182"/>
      <c r="I56" s="184">
        <v>0</v>
      </c>
      <c r="J56" s="182"/>
      <c r="K56" s="184">
        <v>0</v>
      </c>
      <c r="L56" s="182"/>
    </row>
    <row r="57" spans="1:12" ht="6.95" customHeight="1" x14ac:dyDescent="0.2">
      <c r="I57" s="167"/>
      <c r="K57" s="167"/>
    </row>
    <row r="58" spans="1:12" s="11" customFormat="1" ht="17.100000000000001" customHeight="1" x14ac:dyDescent="0.25">
      <c r="A58" s="740" t="s">
        <v>123</v>
      </c>
      <c r="B58" s="740"/>
      <c r="C58" s="740"/>
      <c r="D58" s="740"/>
      <c r="E58" s="740"/>
      <c r="F58" s="740"/>
      <c r="H58" s="182"/>
      <c r="I58" s="184">
        <v>0</v>
      </c>
      <c r="J58" s="182"/>
      <c r="K58" s="184">
        <v>0</v>
      </c>
      <c r="L58" s="182"/>
    </row>
    <row r="59" spans="1:12" ht="6.95" customHeight="1" x14ac:dyDescent="0.2">
      <c r="I59" s="167"/>
      <c r="K59" s="167"/>
    </row>
    <row r="60" spans="1:12" s="11" customFormat="1" ht="17.100000000000001" customHeight="1" x14ac:dyDescent="0.25">
      <c r="A60" s="740" t="s">
        <v>124</v>
      </c>
      <c r="B60" s="740"/>
      <c r="C60" s="740"/>
      <c r="D60" s="740"/>
      <c r="E60" s="740"/>
      <c r="F60" s="740"/>
      <c r="H60" s="182"/>
      <c r="I60" s="188"/>
      <c r="J60" s="182"/>
      <c r="K60" s="188"/>
      <c r="L60" s="182"/>
    </row>
    <row r="61" spans="1:12" s="11" customFormat="1" ht="17.100000000000001" customHeight="1" x14ac:dyDescent="0.25">
      <c r="A61" s="274"/>
      <c r="B61" s="274" t="s">
        <v>125</v>
      </c>
      <c r="C61" s="274"/>
      <c r="D61" s="274"/>
      <c r="E61" s="274"/>
      <c r="F61" s="274"/>
      <c r="H61" s="182"/>
      <c r="I61" s="184">
        <v>0</v>
      </c>
      <c r="J61" s="182"/>
      <c r="K61" s="184">
        <v>0</v>
      </c>
      <c r="L61" s="182"/>
    </row>
    <row r="62" spans="1:12" s="11" customFormat="1" ht="17.100000000000001" customHeight="1" x14ac:dyDescent="0.25">
      <c r="A62" s="274"/>
      <c r="B62" s="274" t="s">
        <v>126</v>
      </c>
      <c r="C62" s="274"/>
      <c r="D62" s="274"/>
      <c r="E62" s="274"/>
      <c r="F62" s="274"/>
      <c r="H62" s="182"/>
      <c r="I62" s="184">
        <v>0</v>
      </c>
      <c r="J62" s="182"/>
      <c r="K62" s="184">
        <v>0</v>
      </c>
      <c r="L62" s="182"/>
    </row>
    <row r="63" spans="1:12" s="11" customFormat="1" ht="17.100000000000001" customHeight="1" x14ac:dyDescent="0.25">
      <c r="A63" s="274"/>
      <c r="B63" s="274" t="s">
        <v>127</v>
      </c>
      <c r="C63" s="274"/>
      <c r="D63" s="274"/>
      <c r="E63" s="274"/>
      <c r="F63" s="274"/>
      <c r="H63" s="182"/>
      <c r="I63" s="185">
        <v>0</v>
      </c>
      <c r="J63" s="182"/>
      <c r="K63" s="185">
        <v>0</v>
      </c>
      <c r="L63" s="182"/>
    </row>
    <row r="64" spans="1:12" ht="6.75" customHeight="1" x14ac:dyDescent="0.2">
      <c r="I64" s="167"/>
      <c r="K64" s="167"/>
    </row>
    <row r="65" spans="1:12" s="11" customFormat="1" ht="17.100000000000001" customHeight="1" x14ac:dyDescent="0.25">
      <c r="H65" s="182"/>
      <c r="I65" s="185">
        <f>I49+I50+I51+I52+I53+I54+I56+I58+I61+I62+I63</f>
        <v>0</v>
      </c>
      <c r="J65" s="182"/>
      <c r="K65" s="185">
        <f>K49+K50+K51+K52+K53+K54+K56+K58+K61+K62+K63</f>
        <v>0</v>
      </c>
      <c r="L65" s="182"/>
    </row>
    <row r="66" spans="1:12" ht="6.75" customHeight="1" x14ac:dyDescent="0.2">
      <c r="I66" s="167"/>
      <c r="K66" s="167"/>
    </row>
    <row r="67" spans="1:12" s="11" customFormat="1" ht="17.100000000000001" customHeight="1" thickBot="1" x14ac:dyDescent="0.3">
      <c r="H67" s="43" t="s">
        <v>61</v>
      </c>
      <c r="I67" s="190">
        <f>I46+I65</f>
        <v>0</v>
      </c>
      <c r="J67" s="43" t="s">
        <v>61</v>
      </c>
      <c r="K67" s="190">
        <f>K46+K65</f>
        <v>0</v>
      </c>
      <c r="L67" s="43"/>
    </row>
    <row r="68" spans="1:12" ht="15" thickTop="1" x14ac:dyDescent="0.2"/>
    <row r="69" spans="1:12" ht="15" x14ac:dyDescent="0.2">
      <c r="A69" s="748" t="s">
        <v>128</v>
      </c>
      <c r="B69" s="748"/>
      <c r="C69" s="748"/>
      <c r="D69" s="748"/>
      <c r="E69" s="748"/>
    </row>
    <row r="70" spans="1:12" ht="24.95" customHeight="1" x14ac:dyDescent="0.25">
      <c r="A70" s="747"/>
      <c r="B70" s="747"/>
      <c r="C70" s="747"/>
      <c r="D70" s="747"/>
      <c r="E70" s="747"/>
      <c r="F70" s="746" t="s">
        <v>129</v>
      </c>
      <c r="G70" s="746"/>
    </row>
    <row r="71" spans="1:12" ht="24.95" customHeight="1" x14ac:dyDescent="0.25">
      <c r="A71" s="747"/>
      <c r="B71" s="747"/>
      <c r="C71" s="747"/>
      <c r="D71" s="747"/>
      <c r="E71" s="747"/>
      <c r="F71" s="746" t="s">
        <v>129</v>
      </c>
      <c r="G71" s="746"/>
    </row>
  </sheetData>
  <mergeCells count="43">
    <mergeCell ref="B52:F52"/>
    <mergeCell ref="B53:F53"/>
    <mergeCell ref="A60:F60"/>
    <mergeCell ref="F70:G70"/>
    <mergeCell ref="F71:G71"/>
    <mergeCell ref="B54:F54"/>
    <mergeCell ref="A56:F56"/>
    <mergeCell ref="A58:F58"/>
    <mergeCell ref="A70:E70"/>
    <mergeCell ref="A71:E71"/>
    <mergeCell ref="A69:E69"/>
    <mergeCell ref="A48:F48"/>
    <mergeCell ref="A47:F47"/>
    <mergeCell ref="B49:F49"/>
    <mergeCell ref="B50:F50"/>
    <mergeCell ref="B51:F51"/>
    <mergeCell ref="B31:F31"/>
    <mergeCell ref="B32:F32"/>
    <mergeCell ref="B33:G33"/>
    <mergeCell ref="B34:G34"/>
    <mergeCell ref="A44:F44"/>
    <mergeCell ref="A38:F38"/>
    <mergeCell ref="A40:F40"/>
    <mergeCell ref="A42:F42"/>
    <mergeCell ref="A23:F23"/>
    <mergeCell ref="A27:F27"/>
    <mergeCell ref="A28:F28"/>
    <mergeCell ref="B29:F29"/>
    <mergeCell ref="B30:F30"/>
    <mergeCell ref="A1:F1"/>
    <mergeCell ref="A2:C2"/>
    <mergeCell ref="A4:C4"/>
    <mergeCell ref="A8:F8"/>
    <mergeCell ref="A9:F9"/>
    <mergeCell ref="A17:F17"/>
    <mergeCell ref="B18:F18"/>
    <mergeCell ref="B19:F19"/>
    <mergeCell ref="A21:F21"/>
    <mergeCell ref="B10:F10"/>
    <mergeCell ref="B11:F11"/>
    <mergeCell ref="B12:F12"/>
    <mergeCell ref="B13:F13"/>
    <mergeCell ref="B14:F14"/>
  </mergeCells>
  <printOptions horizontalCentered="1"/>
  <pageMargins left="0.23622047244094491" right="0.19685039370078741" top="0.19685039370078741" bottom="0.15748031496062992" header="0.15748031496062992" footer="0.15748031496062992"/>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zoomScaleNormal="100" workbookViewId="0">
      <selection activeCell="X28" sqref="X28"/>
    </sheetView>
  </sheetViews>
  <sheetFormatPr baseColWidth="10" defaultColWidth="11.42578125" defaultRowHeight="15" x14ac:dyDescent="0.2"/>
  <cols>
    <col min="1" max="1" width="39.42578125" style="171" customWidth="1"/>
    <col min="2" max="2" width="14" style="171" customWidth="1"/>
    <col min="3" max="3" width="0.85546875" style="171" customWidth="1"/>
    <col min="4" max="4" width="17.85546875" style="171" customWidth="1"/>
    <col min="5" max="5" width="0.85546875" style="171" customWidth="1"/>
    <col min="6" max="6" width="15.42578125" style="171" bestFit="1" customWidth="1"/>
    <col min="7" max="7" width="0.85546875" style="171" customWidth="1"/>
    <col min="8" max="8" width="13.28515625" style="171" bestFit="1" customWidth="1"/>
    <col min="9" max="9" width="0.85546875" style="171" customWidth="1"/>
    <col min="10" max="10" width="13" style="172" customWidth="1"/>
    <col min="11" max="11" width="0.85546875" style="171" customWidth="1"/>
    <col min="12" max="12" width="15" style="171" customWidth="1"/>
    <col min="13" max="13" width="0.85546875" style="171" customWidth="1"/>
    <col min="14" max="14" width="16" style="171" customWidth="1"/>
    <col min="15" max="15" width="0.85546875" style="171" customWidth="1"/>
    <col min="16" max="16" width="13.140625" style="171" bestFit="1" customWidth="1"/>
    <col min="17" max="17" width="0.85546875" style="171" customWidth="1"/>
    <col min="18" max="18" width="13.140625" style="171" bestFit="1" customWidth="1"/>
    <col min="19" max="19" width="0.85546875" style="171" customWidth="1"/>
    <col min="20" max="20" width="12.140625" style="171" customWidth="1"/>
    <col min="21" max="21" width="0.85546875" style="171" customWidth="1"/>
    <col min="22" max="22" width="13.140625" style="171" bestFit="1" customWidth="1"/>
    <col min="23" max="23" width="0.85546875" style="171" customWidth="1"/>
    <col min="24" max="24" width="11.7109375" style="171" bestFit="1" customWidth="1"/>
    <col min="25" max="16384" width="11.42578125" style="171"/>
  </cols>
  <sheetData>
    <row r="1" spans="1:24" ht="15.75" x14ac:dyDescent="0.25">
      <c r="A1" s="313" t="s">
        <v>130</v>
      </c>
    </row>
    <row r="2" spans="1:24" ht="15.75" x14ac:dyDescent="0.25">
      <c r="A2" s="134" t="s">
        <v>9</v>
      </c>
    </row>
    <row r="3" spans="1:24" ht="15.75" x14ac:dyDescent="0.25">
      <c r="A3" s="160" t="s">
        <v>551</v>
      </c>
      <c r="F3" s="173"/>
      <c r="G3" s="173"/>
      <c r="H3" s="173"/>
      <c r="I3" s="173"/>
      <c r="J3" s="174"/>
      <c r="K3" s="173"/>
      <c r="L3" s="173"/>
      <c r="M3" s="173"/>
      <c r="N3" s="173"/>
      <c r="O3" s="173"/>
      <c r="P3" s="173"/>
      <c r="Q3" s="173"/>
      <c r="R3" s="173"/>
      <c r="S3" s="173"/>
      <c r="T3" s="173"/>
      <c r="U3" s="173"/>
      <c r="V3" s="173"/>
      <c r="W3" s="173"/>
      <c r="X3" s="173"/>
    </row>
    <row r="4" spans="1:24" ht="15.75" x14ac:dyDescent="0.25">
      <c r="A4" s="160" t="s">
        <v>7</v>
      </c>
      <c r="F4" s="173"/>
      <c r="G4" s="173"/>
      <c r="H4" s="173"/>
      <c r="I4" s="173"/>
      <c r="J4" s="174"/>
      <c r="K4" s="173"/>
      <c r="L4" s="173"/>
      <c r="M4" s="173"/>
      <c r="N4" s="173"/>
      <c r="O4" s="173"/>
      <c r="P4" s="173"/>
      <c r="Q4" s="173"/>
      <c r="R4" s="173"/>
      <c r="S4" s="173"/>
      <c r="T4" s="173"/>
      <c r="U4" s="173"/>
      <c r="V4" s="173"/>
      <c r="W4" s="173"/>
      <c r="X4" s="173"/>
    </row>
    <row r="5" spans="1:24" x14ac:dyDescent="0.2">
      <c r="B5" s="175"/>
      <c r="C5" s="175"/>
      <c r="D5" s="175"/>
      <c r="E5" s="175"/>
      <c r="F5" s="175"/>
      <c r="G5" s="175"/>
      <c r="H5" s="175"/>
      <c r="I5" s="175"/>
      <c r="J5" s="176"/>
      <c r="K5" s="175"/>
      <c r="L5" s="175"/>
      <c r="M5" s="175"/>
      <c r="N5" s="175"/>
      <c r="O5" s="175"/>
      <c r="P5" s="175"/>
      <c r="Q5" s="175"/>
      <c r="R5" s="175"/>
      <c r="S5" s="175"/>
      <c r="T5" s="175"/>
      <c r="U5" s="175"/>
      <c r="V5" s="305" t="s">
        <v>131</v>
      </c>
      <c r="W5" s="177"/>
      <c r="X5" s="305" t="s">
        <v>131</v>
      </c>
    </row>
    <row r="6" spans="1:24" ht="15.75" x14ac:dyDescent="0.25">
      <c r="A6" s="160"/>
      <c r="B6" s="749" t="s">
        <v>132</v>
      </c>
      <c r="C6" s="749"/>
      <c r="D6" s="749"/>
      <c r="E6" s="749"/>
      <c r="F6" s="749"/>
      <c r="G6" s="749"/>
      <c r="H6" s="749"/>
      <c r="I6" s="749"/>
      <c r="J6" s="749"/>
      <c r="K6" s="173"/>
      <c r="L6" s="173"/>
      <c r="M6" s="173"/>
      <c r="N6" s="223"/>
      <c r="O6" s="223"/>
      <c r="P6" s="750" t="s">
        <v>133</v>
      </c>
      <c r="Q6" s="750"/>
      <c r="R6" s="750"/>
      <c r="S6" s="750"/>
      <c r="T6" s="750"/>
      <c r="U6" s="173"/>
      <c r="V6" s="222"/>
      <c r="W6" s="222"/>
      <c r="X6" s="222"/>
    </row>
    <row r="7" spans="1:24" s="161" customFormat="1" ht="51" x14ac:dyDescent="0.2">
      <c r="B7" s="159" t="s">
        <v>134</v>
      </c>
      <c r="C7" s="159"/>
      <c r="D7" s="123" t="s">
        <v>135</v>
      </c>
      <c r="E7" s="123"/>
      <c r="F7" s="123" t="s">
        <v>136</v>
      </c>
      <c r="G7" s="159"/>
      <c r="H7" s="159" t="s">
        <v>137</v>
      </c>
      <c r="I7" s="159"/>
      <c r="J7" s="178" t="s">
        <v>138</v>
      </c>
      <c r="K7" s="159"/>
      <c r="L7" s="123" t="s">
        <v>139</v>
      </c>
      <c r="M7" s="123"/>
      <c r="N7" s="123" t="s">
        <v>140</v>
      </c>
      <c r="O7" s="123"/>
      <c r="P7" s="123" t="s">
        <v>141</v>
      </c>
      <c r="Q7" s="123"/>
      <c r="R7" s="123" t="s">
        <v>142</v>
      </c>
      <c r="S7" s="123"/>
      <c r="T7" s="123" t="s">
        <v>143</v>
      </c>
      <c r="U7" s="159"/>
      <c r="V7" s="179" t="s">
        <v>144</v>
      </c>
      <c r="W7" s="123"/>
      <c r="X7" s="179" t="s">
        <v>144</v>
      </c>
    </row>
    <row r="8" spans="1:24" s="161" customFormat="1" ht="12.75" x14ac:dyDescent="0.2">
      <c r="B8" s="159"/>
      <c r="C8" s="159"/>
      <c r="D8" s="123"/>
      <c r="E8" s="123"/>
      <c r="F8" s="123"/>
      <c r="G8" s="159"/>
      <c r="H8" s="159"/>
      <c r="I8" s="159"/>
      <c r="J8" s="178"/>
      <c r="K8" s="159"/>
      <c r="L8" s="159"/>
      <c r="M8" s="159"/>
      <c r="N8" s="123"/>
      <c r="O8" s="123"/>
      <c r="P8" s="123"/>
      <c r="Q8" s="123"/>
      <c r="R8" s="123"/>
      <c r="S8" s="123"/>
      <c r="T8" s="123"/>
      <c r="U8" s="159"/>
      <c r="V8" s="179"/>
      <c r="W8" s="123"/>
      <c r="X8" s="179"/>
    </row>
    <row r="9" spans="1:24" x14ac:dyDescent="0.2">
      <c r="A9" s="206" t="s">
        <v>145</v>
      </c>
      <c r="B9" s="258">
        <v>0</v>
      </c>
      <c r="C9" s="258"/>
      <c r="D9" s="258">
        <v>0</v>
      </c>
      <c r="E9" s="258"/>
      <c r="F9" s="258">
        <v>0</v>
      </c>
      <c r="G9" s="258"/>
      <c r="H9" s="258">
        <v>0</v>
      </c>
      <c r="I9" s="258"/>
      <c r="J9" s="258">
        <v>0</v>
      </c>
      <c r="K9" s="258"/>
      <c r="L9" s="258">
        <v>0</v>
      </c>
      <c r="M9" s="258"/>
      <c r="N9" s="258">
        <v>0</v>
      </c>
      <c r="O9" s="258"/>
      <c r="P9" s="258">
        <v>0</v>
      </c>
      <c r="Q9" s="258"/>
      <c r="R9" s="258">
        <v>0</v>
      </c>
      <c r="S9" s="258"/>
      <c r="T9" s="258">
        <v>0</v>
      </c>
      <c r="U9" s="258"/>
      <c r="V9" s="258">
        <f>SUM(B9:R9)</f>
        <v>0</v>
      </c>
      <c r="W9" s="258"/>
      <c r="X9" s="258">
        <v>0</v>
      </c>
    </row>
    <row r="10" spans="1:24" x14ac:dyDescent="0.2">
      <c r="A10" s="206" t="s">
        <v>146</v>
      </c>
      <c r="B10" s="259">
        <v>0</v>
      </c>
      <c r="C10" s="258"/>
      <c r="D10" s="259">
        <v>0</v>
      </c>
      <c r="E10" s="258"/>
      <c r="F10" s="259">
        <v>0</v>
      </c>
      <c r="G10" s="258"/>
      <c r="H10" s="259">
        <v>0</v>
      </c>
      <c r="I10" s="258"/>
      <c r="J10" s="259">
        <v>0</v>
      </c>
      <c r="K10" s="258"/>
      <c r="L10" s="259">
        <v>0</v>
      </c>
      <c r="M10" s="258"/>
      <c r="N10" s="259">
        <v>0</v>
      </c>
      <c r="O10" s="258"/>
      <c r="P10" s="259">
        <v>0</v>
      </c>
      <c r="Q10" s="258"/>
      <c r="R10" s="259">
        <v>0</v>
      </c>
      <c r="S10" s="260"/>
      <c r="T10" s="259">
        <v>0</v>
      </c>
      <c r="U10" s="258"/>
      <c r="V10" s="259">
        <v>0</v>
      </c>
      <c r="W10" s="258"/>
      <c r="X10" s="259">
        <v>0</v>
      </c>
    </row>
    <row r="11" spans="1:24" x14ac:dyDescent="0.2">
      <c r="A11" s="206" t="s">
        <v>147</v>
      </c>
      <c r="B11" s="260">
        <f>SUM(B9:B10)</f>
        <v>0</v>
      </c>
      <c r="C11" s="260"/>
      <c r="D11" s="260">
        <f>SUM(D9:D10)</f>
        <v>0</v>
      </c>
      <c r="E11" s="260"/>
      <c r="F11" s="260">
        <f>SUM(F9:F10)</f>
        <v>0</v>
      </c>
      <c r="G11" s="260"/>
      <c r="H11" s="260">
        <f>SUM(H9:H10)</f>
        <v>0</v>
      </c>
      <c r="I11" s="260"/>
      <c r="J11" s="260">
        <f>SUM(J9:J10)</f>
        <v>0</v>
      </c>
      <c r="K11" s="260"/>
      <c r="L11" s="260">
        <f>SUM(L9:L10)</f>
        <v>0</v>
      </c>
      <c r="M11" s="260"/>
      <c r="N11" s="260">
        <f>SUM(N9:N10)</f>
        <v>0</v>
      </c>
      <c r="O11" s="260"/>
      <c r="P11" s="260">
        <f>SUM(P9:P10)</f>
        <v>0</v>
      </c>
      <c r="Q11" s="260"/>
      <c r="R11" s="260">
        <f>SUM(R9:R10)</f>
        <v>0</v>
      </c>
      <c r="S11" s="260"/>
      <c r="T11" s="260">
        <f>SUM(T9:T10)</f>
        <v>0</v>
      </c>
      <c r="U11" s="260"/>
      <c r="V11" s="260">
        <f>SUM(V9:V10)</f>
        <v>0</v>
      </c>
      <c r="W11" s="260"/>
      <c r="X11" s="260">
        <f>SUM(X9:X10)</f>
        <v>0</v>
      </c>
    </row>
    <row r="12" spans="1:24" x14ac:dyDescent="0.2">
      <c r="A12" s="161"/>
      <c r="B12" s="156"/>
      <c r="C12" s="156"/>
      <c r="D12" s="156"/>
      <c r="E12" s="156"/>
      <c r="F12" s="156"/>
      <c r="G12" s="156"/>
      <c r="H12" s="156"/>
      <c r="I12" s="156"/>
      <c r="J12" s="156"/>
      <c r="K12" s="156"/>
      <c r="L12" s="156"/>
      <c r="M12" s="156"/>
      <c r="N12" s="156"/>
      <c r="O12" s="156"/>
      <c r="P12" s="156"/>
      <c r="Q12" s="156"/>
      <c r="R12" s="156"/>
      <c r="S12" s="156"/>
      <c r="T12" s="156"/>
      <c r="U12" s="156"/>
      <c r="V12" s="156"/>
      <c r="W12" s="156"/>
      <c r="X12" s="156"/>
    </row>
    <row r="13" spans="1:24" x14ac:dyDescent="0.2">
      <c r="A13" s="207" t="s">
        <v>148</v>
      </c>
      <c r="B13" s="180"/>
      <c r="C13" s="156"/>
      <c r="D13" s="180"/>
      <c r="E13" s="156"/>
      <c r="F13" s="180"/>
      <c r="G13" s="156"/>
      <c r="H13" s="180"/>
      <c r="I13" s="156"/>
      <c r="J13" s="180"/>
      <c r="K13" s="156"/>
      <c r="L13" s="180"/>
      <c r="M13" s="156"/>
      <c r="N13" s="258">
        <v>0</v>
      </c>
      <c r="O13" s="258"/>
      <c r="P13" s="258">
        <v>0</v>
      </c>
      <c r="Q13" s="258"/>
      <c r="R13" s="258">
        <v>0</v>
      </c>
      <c r="S13" s="258"/>
      <c r="T13" s="258">
        <v>0</v>
      </c>
      <c r="U13" s="258"/>
      <c r="V13" s="261">
        <f t="shared" ref="V13:V27" si="0">SUM(B13:R13)</f>
        <v>0</v>
      </c>
      <c r="W13" s="258"/>
      <c r="X13" s="258">
        <v>0</v>
      </c>
    </row>
    <row r="14" spans="1:24" x14ac:dyDescent="0.2">
      <c r="A14" s="206" t="s">
        <v>149</v>
      </c>
      <c r="B14" s="180"/>
      <c r="C14" s="156"/>
      <c r="D14" s="180"/>
      <c r="E14" s="156"/>
      <c r="F14" s="180"/>
      <c r="G14" s="156"/>
      <c r="H14" s="180"/>
      <c r="I14" s="156"/>
      <c r="J14" s="180"/>
      <c r="K14" s="156"/>
      <c r="L14" s="180"/>
      <c r="M14" s="156"/>
      <c r="N14" s="180"/>
      <c r="O14" s="156"/>
      <c r="P14" s="180"/>
      <c r="Q14" s="156"/>
      <c r="R14" s="180"/>
      <c r="S14" s="180"/>
      <c r="T14" s="180"/>
      <c r="U14" s="156"/>
      <c r="V14" s="180"/>
      <c r="W14" s="156"/>
      <c r="X14" s="180"/>
    </row>
    <row r="15" spans="1:24" x14ac:dyDescent="0.2">
      <c r="A15" s="162" t="s">
        <v>150</v>
      </c>
      <c r="B15" s="258">
        <v>0</v>
      </c>
      <c r="C15" s="258"/>
      <c r="D15" s="258">
        <v>0</v>
      </c>
      <c r="E15" s="258"/>
      <c r="F15" s="258">
        <v>0</v>
      </c>
      <c r="G15" s="258"/>
      <c r="H15" s="258">
        <v>0</v>
      </c>
      <c r="I15" s="258"/>
      <c r="J15" s="258">
        <v>0</v>
      </c>
      <c r="K15" s="156"/>
      <c r="L15" s="180"/>
      <c r="M15" s="156"/>
      <c r="N15" s="180"/>
      <c r="O15" s="156"/>
      <c r="P15" s="180"/>
      <c r="Q15" s="156"/>
      <c r="R15" s="180"/>
      <c r="S15" s="156"/>
      <c r="T15" s="258">
        <v>0</v>
      </c>
      <c r="U15" s="258"/>
      <c r="V15" s="261">
        <f t="shared" si="0"/>
        <v>0</v>
      </c>
      <c r="W15" s="258"/>
      <c r="X15" s="258">
        <v>0</v>
      </c>
    </row>
    <row r="16" spans="1:24" x14ac:dyDescent="0.2">
      <c r="A16" s="162" t="s">
        <v>151</v>
      </c>
      <c r="B16" s="258">
        <v>0</v>
      </c>
      <c r="C16" s="156"/>
      <c r="D16" s="180"/>
      <c r="E16" s="156"/>
      <c r="F16" s="258">
        <v>0</v>
      </c>
      <c r="G16" s="156"/>
      <c r="H16" s="180"/>
      <c r="I16" s="156"/>
      <c r="J16" s="180"/>
      <c r="K16" s="156"/>
      <c r="L16" s="180"/>
      <c r="M16" s="156"/>
      <c r="N16" s="180"/>
      <c r="O16" s="156"/>
      <c r="P16" s="180"/>
      <c r="Q16" s="156"/>
      <c r="R16" s="180"/>
      <c r="S16" s="156"/>
      <c r="T16" s="258">
        <v>0</v>
      </c>
      <c r="U16" s="258"/>
      <c r="V16" s="261">
        <f t="shared" si="0"/>
        <v>0</v>
      </c>
      <c r="W16" s="258"/>
      <c r="X16" s="258">
        <v>0</v>
      </c>
    </row>
    <row r="17" spans="1:24" ht="13.5" customHeight="1" x14ac:dyDescent="0.2">
      <c r="A17" s="208" t="s">
        <v>553</v>
      </c>
      <c r="B17" s="261">
        <v>0</v>
      </c>
      <c r="C17" s="258"/>
      <c r="D17" s="261">
        <v>0</v>
      </c>
      <c r="E17" s="258"/>
      <c r="F17" s="258">
        <v>0</v>
      </c>
      <c r="G17" s="258"/>
      <c r="H17" s="261">
        <v>0</v>
      </c>
      <c r="I17" s="261"/>
      <c r="J17" s="261">
        <v>0</v>
      </c>
      <c r="K17" s="156"/>
      <c r="L17" s="180"/>
      <c r="M17" s="156"/>
      <c r="N17" s="180"/>
      <c r="O17" s="156"/>
      <c r="P17" s="180"/>
      <c r="Q17" s="156"/>
      <c r="R17" s="180"/>
      <c r="S17" s="156"/>
      <c r="T17" s="258">
        <v>0</v>
      </c>
      <c r="U17" s="258"/>
      <c r="V17" s="261">
        <f t="shared" si="0"/>
        <v>0</v>
      </c>
      <c r="W17" s="258"/>
      <c r="X17" s="258">
        <v>0</v>
      </c>
    </row>
    <row r="18" spans="1:24" x14ac:dyDescent="0.2">
      <c r="A18" s="208" t="s">
        <v>152</v>
      </c>
      <c r="B18" s="180"/>
      <c r="C18" s="156"/>
      <c r="D18" s="180"/>
      <c r="E18" s="156"/>
      <c r="F18" s="258">
        <v>0</v>
      </c>
      <c r="G18" s="156"/>
      <c r="H18" s="180"/>
      <c r="I18" s="156"/>
      <c r="J18" s="180"/>
      <c r="K18" s="156"/>
      <c r="L18" s="180"/>
      <c r="M18" s="156"/>
      <c r="N18" s="180"/>
      <c r="O18" s="156"/>
      <c r="P18" s="180"/>
      <c r="Q18" s="156"/>
      <c r="R18" s="180"/>
      <c r="S18" s="156"/>
      <c r="T18" s="258">
        <v>0</v>
      </c>
      <c r="U18" s="258"/>
      <c r="V18" s="261">
        <f t="shared" si="0"/>
        <v>0</v>
      </c>
      <c r="W18" s="258"/>
      <c r="X18" s="258">
        <v>0</v>
      </c>
    </row>
    <row r="19" spans="1:24" x14ac:dyDescent="0.2">
      <c r="A19" s="206" t="s">
        <v>153</v>
      </c>
      <c r="B19" s="180"/>
      <c r="C19" s="156"/>
      <c r="D19" s="180"/>
      <c r="E19" s="156"/>
      <c r="F19" s="180"/>
      <c r="G19" s="156"/>
      <c r="H19" s="180"/>
      <c r="I19" s="156"/>
      <c r="J19" s="180"/>
      <c r="K19" s="156"/>
      <c r="L19" s="180"/>
      <c r="M19" s="156"/>
      <c r="N19" s="180"/>
      <c r="O19" s="156"/>
      <c r="P19" s="180"/>
      <c r="Q19" s="156"/>
      <c r="R19" s="180"/>
      <c r="S19" s="180"/>
      <c r="T19" s="180"/>
      <c r="U19" s="156"/>
      <c r="V19" s="180"/>
      <c r="W19" s="156"/>
      <c r="X19" s="180"/>
    </row>
    <row r="20" spans="1:24" x14ac:dyDescent="0.2">
      <c r="A20" s="208" t="s">
        <v>154</v>
      </c>
      <c r="B20" s="262">
        <v>0</v>
      </c>
      <c r="C20" s="262"/>
      <c r="D20" s="262">
        <v>0</v>
      </c>
      <c r="E20" s="157"/>
      <c r="F20" s="158"/>
      <c r="G20" s="157"/>
      <c r="H20" s="158"/>
      <c r="I20" s="157"/>
      <c r="J20" s="263">
        <v>0</v>
      </c>
      <c r="K20" s="157"/>
      <c r="L20" s="158"/>
      <c r="M20" s="157"/>
      <c r="N20" s="258">
        <v>0</v>
      </c>
      <c r="O20" s="157"/>
      <c r="P20" s="158"/>
      <c r="Q20" s="157"/>
      <c r="R20" s="158"/>
      <c r="S20" s="156"/>
      <c r="T20" s="258">
        <v>0</v>
      </c>
      <c r="U20" s="263"/>
      <c r="V20" s="261">
        <f t="shared" si="0"/>
        <v>0</v>
      </c>
      <c r="W20" s="263"/>
      <c r="X20" s="258">
        <v>0</v>
      </c>
    </row>
    <row r="21" spans="1:24" x14ac:dyDescent="0.2">
      <c r="A21" s="208" t="s">
        <v>155</v>
      </c>
      <c r="B21" s="158"/>
      <c r="C21" s="157"/>
      <c r="D21" s="158"/>
      <c r="E21" s="157"/>
      <c r="F21" s="158"/>
      <c r="G21" s="157"/>
      <c r="H21" s="158"/>
      <c r="I21" s="157"/>
      <c r="J21" s="158"/>
      <c r="K21" s="157"/>
      <c r="L21" s="158"/>
      <c r="M21" s="157"/>
      <c r="N21" s="258">
        <v>0</v>
      </c>
      <c r="O21" s="157"/>
      <c r="P21" s="158"/>
      <c r="Q21" s="157"/>
      <c r="R21" s="158"/>
      <c r="S21" s="156"/>
      <c r="T21" s="258">
        <v>0</v>
      </c>
      <c r="U21" s="263"/>
      <c r="V21" s="261">
        <f t="shared" si="0"/>
        <v>0</v>
      </c>
      <c r="W21" s="263"/>
      <c r="X21" s="258">
        <v>0</v>
      </c>
    </row>
    <row r="22" spans="1:24" x14ac:dyDescent="0.2">
      <c r="A22" s="208" t="s">
        <v>156</v>
      </c>
      <c r="B22" s="158"/>
      <c r="C22" s="157"/>
      <c r="D22" s="158"/>
      <c r="E22" s="157"/>
      <c r="F22" s="158"/>
      <c r="G22" s="157"/>
      <c r="H22" s="158"/>
      <c r="I22" s="157"/>
      <c r="J22" s="158"/>
      <c r="K22" s="157"/>
      <c r="L22" s="158"/>
      <c r="M22" s="157"/>
      <c r="N22" s="258">
        <v>0</v>
      </c>
      <c r="O22" s="157"/>
      <c r="P22" s="158"/>
      <c r="Q22" s="157"/>
      <c r="R22" s="158"/>
      <c r="S22" s="156"/>
      <c r="T22" s="258">
        <v>0</v>
      </c>
      <c r="U22" s="263"/>
      <c r="V22" s="258">
        <f t="shared" si="0"/>
        <v>0</v>
      </c>
      <c r="W22" s="263"/>
      <c r="X22" s="258">
        <v>0</v>
      </c>
    </row>
    <row r="23" spans="1:24" x14ac:dyDescent="0.2">
      <c r="A23" s="208" t="s">
        <v>157</v>
      </c>
      <c r="B23" s="158"/>
      <c r="C23" s="157"/>
      <c r="D23" s="158"/>
      <c r="E23" s="157"/>
      <c r="F23" s="158"/>
      <c r="G23" s="157"/>
      <c r="H23" s="158"/>
      <c r="I23" s="157"/>
      <c r="J23" s="158"/>
      <c r="K23" s="157"/>
      <c r="L23" s="158"/>
      <c r="M23" s="157"/>
      <c r="N23" s="258">
        <v>0</v>
      </c>
      <c r="O23" s="157"/>
      <c r="P23" s="158"/>
      <c r="Q23" s="157"/>
      <c r="R23" s="262">
        <v>0</v>
      </c>
      <c r="S23" s="156"/>
      <c r="T23" s="258">
        <v>0</v>
      </c>
      <c r="U23" s="263"/>
      <c r="V23" s="258">
        <f t="shared" si="0"/>
        <v>0</v>
      </c>
      <c r="W23" s="263"/>
      <c r="X23" s="258">
        <v>0</v>
      </c>
    </row>
    <row r="24" spans="1:24" x14ac:dyDescent="0.2">
      <c r="A24" s="208" t="s">
        <v>158</v>
      </c>
      <c r="B24" s="158"/>
      <c r="C24" s="157"/>
      <c r="D24" s="158"/>
      <c r="E24" s="157"/>
      <c r="F24" s="158"/>
      <c r="G24" s="157"/>
      <c r="H24" s="158"/>
      <c r="I24" s="157"/>
      <c r="J24" s="158"/>
      <c r="K24" s="157"/>
      <c r="L24" s="158"/>
      <c r="M24" s="157"/>
      <c r="N24" s="258">
        <v>0</v>
      </c>
      <c r="O24" s="157"/>
      <c r="P24" s="158"/>
      <c r="Q24" s="157"/>
      <c r="R24" s="158"/>
      <c r="S24" s="156"/>
      <c r="T24" s="258">
        <v>0</v>
      </c>
      <c r="U24" s="263"/>
      <c r="V24" s="258">
        <f t="shared" si="0"/>
        <v>0</v>
      </c>
      <c r="W24" s="263"/>
      <c r="X24" s="258">
        <v>0</v>
      </c>
    </row>
    <row r="25" spans="1:24" ht="25.5" customHeight="1" x14ac:dyDescent="0.2">
      <c r="A25" s="224" t="s">
        <v>159</v>
      </c>
      <c r="B25" s="225"/>
      <c r="C25" s="226"/>
      <c r="D25" s="225"/>
      <c r="E25" s="226"/>
      <c r="F25" s="225"/>
      <c r="G25" s="226"/>
      <c r="H25" s="225"/>
      <c r="I25" s="226"/>
      <c r="J25" s="225"/>
      <c r="K25" s="226"/>
      <c r="L25" s="225"/>
      <c r="M25" s="226"/>
      <c r="N25" s="267">
        <v>0</v>
      </c>
      <c r="O25" s="226"/>
      <c r="P25" s="158"/>
      <c r="Q25" s="226"/>
      <c r="R25" s="158"/>
      <c r="S25" s="227"/>
      <c r="T25" s="267">
        <v>0</v>
      </c>
      <c r="U25" s="268"/>
      <c r="V25" s="267">
        <f t="shared" si="0"/>
        <v>0</v>
      </c>
      <c r="W25" s="268"/>
      <c r="X25" s="267">
        <v>0</v>
      </c>
    </row>
    <row r="26" spans="1:24" x14ac:dyDescent="0.2">
      <c r="A26" s="209" t="s">
        <v>160</v>
      </c>
      <c r="B26" s="158"/>
      <c r="C26" s="157"/>
      <c r="D26" s="158"/>
      <c r="E26" s="157"/>
      <c r="F26" s="158"/>
      <c r="G26" s="157"/>
      <c r="H26" s="158"/>
      <c r="I26" s="157"/>
      <c r="J26" s="158"/>
      <c r="K26" s="157"/>
      <c r="L26" s="263">
        <v>0</v>
      </c>
      <c r="M26" s="157"/>
      <c r="N26" s="180"/>
      <c r="O26" s="157"/>
      <c r="P26" s="158"/>
      <c r="Q26" s="157"/>
      <c r="R26" s="158"/>
      <c r="S26" s="156"/>
      <c r="T26" s="258">
        <v>0</v>
      </c>
      <c r="U26" s="263"/>
      <c r="V26" s="258">
        <f t="shared" si="0"/>
        <v>0</v>
      </c>
      <c r="W26" s="263"/>
      <c r="X26" s="258">
        <v>0</v>
      </c>
    </row>
    <row r="27" spans="1:24" x14ac:dyDescent="0.2">
      <c r="A27" s="161" t="s">
        <v>161</v>
      </c>
      <c r="B27" s="158"/>
      <c r="C27" s="157"/>
      <c r="D27" s="158"/>
      <c r="E27" s="157"/>
      <c r="F27" s="158"/>
      <c r="G27" s="157"/>
      <c r="H27" s="158"/>
      <c r="I27" s="157"/>
      <c r="J27" s="158"/>
      <c r="K27" s="157"/>
      <c r="L27" s="264">
        <v>0</v>
      </c>
      <c r="M27" s="157"/>
      <c r="N27" s="259">
        <v>0</v>
      </c>
      <c r="O27" s="263"/>
      <c r="P27" s="264">
        <v>0</v>
      </c>
      <c r="Q27" s="263"/>
      <c r="R27" s="264">
        <v>0</v>
      </c>
      <c r="S27" s="260"/>
      <c r="T27" s="259">
        <v>0</v>
      </c>
      <c r="U27" s="263"/>
      <c r="V27" s="259">
        <f t="shared" si="0"/>
        <v>0</v>
      </c>
      <c r="W27" s="263"/>
      <c r="X27" s="259">
        <v>0</v>
      </c>
    </row>
    <row r="28" spans="1:24" ht="15.75" thickBot="1" x14ac:dyDescent="0.25">
      <c r="A28" s="161" t="s">
        <v>162</v>
      </c>
      <c r="B28" s="265">
        <f>B11+B15+B16-B17-B20</f>
        <v>0</v>
      </c>
      <c r="C28" s="258"/>
      <c r="D28" s="265">
        <f>D11+D15-D17-D20</f>
        <v>0</v>
      </c>
      <c r="E28" s="258"/>
      <c r="F28" s="265">
        <f>F11+F15+F16-F17+F18</f>
        <v>0</v>
      </c>
      <c r="G28" s="258"/>
      <c r="H28" s="265">
        <f>H11+H15-H17</f>
        <v>0</v>
      </c>
      <c r="I28" s="258"/>
      <c r="J28" s="265">
        <f>J11+J15-J17-J20</f>
        <v>0</v>
      </c>
      <c r="K28" s="258"/>
      <c r="L28" s="265">
        <f>SUM(L11:L27)</f>
        <v>0</v>
      </c>
      <c r="M28" s="258"/>
      <c r="N28" s="265">
        <f>SUM(N11:N27)</f>
        <v>0</v>
      </c>
      <c r="O28" s="258"/>
      <c r="P28" s="265">
        <f>SUM(P11:P27)</f>
        <v>0</v>
      </c>
      <c r="Q28" s="258"/>
      <c r="R28" s="265">
        <f>SUM(R11:R27)</f>
        <v>0</v>
      </c>
      <c r="S28" s="266"/>
      <c r="T28" s="265">
        <f>SUM(T11:T27)</f>
        <v>0</v>
      </c>
      <c r="U28" s="258"/>
      <c r="V28" s="265">
        <f>SUM(V11:V27)</f>
        <v>0</v>
      </c>
      <c r="W28" s="258"/>
      <c r="X28" s="265">
        <f>SUM(X11:X27)</f>
        <v>0</v>
      </c>
    </row>
    <row r="29" spans="1:24" ht="15.75" thickTop="1" x14ac:dyDescent="0.2">
      <c r="A29" s="162"/>
      <c r="B29" s="162"/>
      <c r="C29" s="162"/>
      <c r="D29" s="162"/>
      <c r="E29" s="162"/>
      <c r="F29" s="162"/>
      <c r="G29" s="162"/>
      <c r="H29" s="162"/>
      <c r="I29" s="162"/>
      <c r="J29" s="181"/>
      <c r="K29" s="162"/>
      <c r="L29" s="162"/>
      <c r="M29" s="162"/>
      <c r="N29" s="162"/>
      <c r="O29" s="162"/>
      <c r="P29" s="162"/>
      <c r="Q29" s="162"/>
      <c r="R29" s="162"/>
      <c r="S29" s="162"/>
      <c r="T29" s="162"/>
      <c r="U29" s="162"/>
      <c r="W29" s="162"/>
    </row>
    <row r="30" spans="1:24" ht="11.25" customHeight="1" x14ac:dyDescent="0.2">
      <c r="A30" s="162"/>
      <c r="B30" s="162"/>
      <c r="C30" s="162"/>
      <c r="D30" s="162"/>
      <c r="E30" s="162"/>
      <c r="F30" s="162"/>
      <c r="G30" s="162"/>
      <c r="H30" s="162"/>
      <c r="I30" s="162"/>
      <c r="J30" s="181"/>
      <c r="K30" s="162"/>
      <c r="L30" s="162"/>
      <c r="M30" s="162"/>
      <c r="N30" s="162"/>
      <c r="O30" s="162"/>
      <c r="P30" s="162"/>
      <c r="Q30" s="162"/>
      <c r="R30" s="162"/>
      <c r="S30" s="162"/>
      <c r="T30" s="162"/>
      <c r="U30" s="162"/>
      <c r="W30" s="162"/>
    </row>
    <row r="31" spans="1:24" ht="11.25" customHeight="1" x14ac:dyDescent="0.2">
      <c r="A31" s="162"/>
      <c r="B31" s="162"/>
      <c r="C31" s="162"/>
      <c r="D31" s="162"/>
      <c r="E31" s="162"/>
      <c r="F31" s="162"/>
      <c r="G31" s="162"/>
      <c r="H31" s="162"/>
      <c r="I31" s="162"/>
      <c r="J31" s="181"/>
      <c r="K31" s="162"/>
      <c r="L31" s="162"/>
      <c r="M31" s="162"/>
      <c r="N31" s="162"/>
      <c r="O31" s="162"/>
      <c r="P31" s="162"/>
      <c r="Q31" s="162"/>
      <c r="R31" s="162"/>
      <c r="S31" s="162"/>
      <c r="T31" s="162"/>
      <c r="U31" s="162"/>
      <c r="W31" s="162"/>
    </row>
    <row r="32" spans="1:24" ht="11.25" customHeight="1" x14ac:dyDescent="0.2">
      <c r="A32" s="162"/>
      <c r="B32" s="162"/>
      <c r="C32" s="162"/>
      <c r="D32" s="162"/>
      <c r="E32" s="162"/>
      <c r="F32" s="162"/>
      <c r="G32" s="162"/>
      <c r="H32" s="162"/>
      <c r="I32" s="162"/>
      <c r="J32" s="181"/>
      <c r="K32" s="162"/>
      <c r="L32" s="162"/>
      <c r="M32" s="162"/>
      <c r="N32" s="162"/>
      <c r="O32" s="162"/>
      <c r="P32" s="162"/>
      <c r="Q32" s="162"/>
      <c r="R32" s="162"/>
      <c r="S32" s="162"/>
      <c r="T32" s="162"/>
      <c r="U32" s="162"/>
      <c r="W32" s="162"/>
    </row>
    <row r="33" spans="1:23" ht="11.25" customHeight="1" x14ac:dyDescent="0.2">
      <c r="A33" s="162"/>
      <c r="B33" s="162"/>
      <c r="C33" s="162"/>
      <c r="D33" s="162"/>
      <c r="E33" s="162"/>
      <c r="F33" s="162"/>
      <c r="G33" s="162"/>
      <c r="H33" s="162"/>
      <c r="I33" s="162"/>
      <c r="J33" s="181"/>
      <c r="K33" s="162"/>
      <c r="L33" s="162"/>
      <c r="M33" s="162"/>
      <c r="N33" s="162"/>
      <c r="O33" s="162"/>
      <c r="P33" s="162"/>
      <c r="Q33" s="162"/>
      <c r="R33" s="162"/>
      <c r="S33" s="162"/>
      <c r="T33" s="162"/>
      <c r="U33" s="162"/>
      <c r="W33" s="162"/>
    </row>
    <row r="34" spans="1:23" ht="11.25" customHeight="1" x14ac:dyDescent="0.2">
      <c r="A34" s="162"/>
      <c r="B34" s="162"/>
      <c r="C34" s="162"/>
      <c r="D34" s="162"/>
      <c r="E34" s="162"/>
      <c r="F34" s="162"/>
      <c r="G34" s="162"/>
      <c r="H34" s="162"/>
      <c r="I34" s="162"/>
      <c r="J34" s="181"/>
      <c r="K34" s="162"/>
      <c r="L34" s="162"/>
      <c r="M34" s="162"/>
      <c r="N34" s="162"/>
      <c r="O34" s="162"/>
      <c r="P34" s="162"/>
      <c r="Q34" s="162"/>
      <c r="R34" s="162"/>
      <c r="S34" s="162"/>
      <c r="T34" s="162"/>
      <c r="U34" s="162"/>
      <c r="W34" s="162"/>
    </row>
    <row r="35" spans="1:23" ht="11.25" customHeight="1" x14ac:dyDescent="0.2">
      <c r="A35" s="162"/>
      <c r="B35" s="162"/>
      <c r="C35" s="162"/>
      <c r="D35" s="162"/>
      <c r="E35" s="162"/>
      <c r="F35" s="162"/>
      <c r="G35" s="162"/>
      <c r="H35" s="162"/>
      <c r="I35" s="162"/>
      <c r="J35" s="181"/>
      <c r="K35" s="162"/>
      <c r="L35" s="162"/>
      <c r="M35" s="162"/>
      <c r="N35" s="162"/>
      <c r="O35" s="162"/>
      <c r="P35" s="162"/>
      <c r="Q35" s="162"/>
      <c r="R35" s="162"/>
      <c r="S35" s="162"/>
      <c r="T35" s="162"/>
      <c r="U35" s="162"/>
      <c r="W35" s="162"/>
    </row>
    <row r="36" spans="1:23" ht="11.25" customHeight="1" x14ac:dyDescent="0.2">
      <c r="A36" s="162"/>
      <c r="B36" s="162"/>
      <c r="C36" s="162"/>
      <c r="D36" s="162"/>
      <c r="E36" s="162"/>
      <c r="F36" s="162"/>
      <c r="G36" s="162"/>
      <c r="H36" s="162"/>
      <c r="I36" s="162"/>
      <c r="J36" s="181"/>
      <c r="K36" s="162"/>
      <c r="L36" s="162"/>
      <c r="M36" s="162"/>
      <c r="N36" s="162"/>
      <c r="O36" s="162"/>
      <c r="P36" s="162"/>
      <c r="Q36" s="162"/>
      <c r="R36" s="162"/>
      <c r="S36" s="162"/>
      <c r="T36" s="162"/>
      <c r="U36" s="162"/>
      <c r="W36" s="162"/>
    </row>
    <row r="37" spans="1:23" ht="11.25" customHeight="1" x14ac:dyDescent="0.2">
      <c r="A37" s="162"/>
      <c r="B37" s="162"/>
      <c r="C37" s="162"/>
      <c r="D37" s="162"/>
      <c r="E37" s="162"/>
      <c r="F37" s="162"/>
      <c r="G37" s="162"/>
      <c r="H37" s="162"/>
      <c r="I37" s="162"/>
      <c r="J37" s="181"/>
      <c r="K37" s="162"/>
      <c r="L37" s="162"/>
      <c r="M37" s="162"/>
      <c r="N37" s="162"/>
      <c r="O37" s="162"/>
      <c r="P37" s="162"/>
      <c r="Q37" s="162"/>
      <c r="R37" s="162"/>
      <c r="S37" s="162"/>
      <c r="T37" s="162"/>
      <c r="U37" s="162"/>
      <c r="W37" s="162"/>
    </row>
    <row r="38" spans="1:23" ht="11.25" customHeight="1" x14ac:dyDescent="0.2"/>
    <row r="39" spans="1:23" ht="11.25" customHeight="1" x14ac:dyDescent="0.2"/>
    <row r="40" spans="1:23" ht="11.25" customHeight="1" x14ac:dyDescent="0.2"/>
    <row r="41" spans="1:23" ht="11.25" customHeight="1" x14ac:dyDescent="0.2"/>
    <row r="42" spans="1:23" ht="11.25" customHeight="1" x14ac:dyDescent="0.2"/>
    <row r="43" spans="1:23" ht="11.25" customHeight="1" x14ac:dyDescent="0.2"/>
    <row r="44" spans="1:23" ht="11.25" customHeight="1" x14ac:dyDescent="0.2"/>
    <row r="45" spans="1:23" ht="11.25" customHeight="1" x14ac:dyDescent="0.2"/>
    <row r="46" spans="1:23" ht="11.25" customHeight="1" x14ac:dyDescent="0.2"/>
    <row r="47" spans="1:23" ht="11.25" customHeight="1" x14ac:dyDescent="0.2"/>
    <row r="48" spans="1:23"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sheetData>
  <mergeCells count="2">
    <mergeCell ref="B6:J6"/>
    <mergeCell ref="P6:T6"/>
  </mergeCells>
  <pageMargins left="0.17" right="0.17" top="0.74803149606299213" bottom="0.74803149606299213" header="0.31496062992125984" footer="0.31496062992125984"/>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0" zoomScaleNormal="100" workbookViewId="0">
      <selection activeCell="K15" sqref="K15"/>
    </sheetView>
  </sheetViews>
  <sheetFormatPr baseColWidth="10" defaultColWidth="11.42578125" defaultRowHeight="14.25" x14ac:dyDescent="0.2"/>
  <cols>
    <col min="1" max="2" width="11.42578125" style="8"/>
    <col min="3" max="3" width="17" style="8" customWidth="1"/>
    <col min="4" max="4" width="6" style="8" customWidth="1"/>
    <col min="5" max="5" width="4.7109375" style="8" customWidth="1"/>
    <col min="6" max="6" width="17.7109375" style="8" customWidth="1"/>
    <col min="7" max="7" width="4.7109375" style="8" customWidth="1"/>
    <col min="8" max="8" width="17.7109375" style="8" customWidth="1"/>
    <col min="9" max="9" width="4.7109375" style="8" customWidth="1"/>
    <col min="10" max="16384" width="11.42578125" style="8"/>
  </cols>
  <sheetData>
    <row r="1" spans="1:9" ht="15" x14ac:dyDescent="0.25">
      <c r="A1" s="736" t="s">
        <v>49</v>
      </c>
      <c r="B1" s="736"/>
      <c r="C1" s="736"/>
      <c r="D1" s="736"/>
      <c r="E1" s="736"/>
      <c r="F1" s="736"/>
    </row>
    <row r="2" spans="1:9" ht="15" x14ac:dyDescent="0.25">
      <c r="A2" s="737" t="s">
        <v>10</v>
      </c>
      <c r="B2" s="737"/>
      <c r="C2" s="737"/>
      <c r="D2" s="132"/>
    </row>
    <row r="3" spans="1:9" ht="15" x14ac:dyDescent="0.25">
      <c r="A3" s="737" t="s">
        <v>551</v>
      </c>
      <c r="B3" s="737"/>
      <c r="C3" s="737"/>
      <c r="D3" s="737"/>
    </row>
    <row r="4" spans="1:9" ht="15" x14ac:dyDescent="0.25">
      <c r="A4" s="160" t="s">
        <v>7</v>
      </c>
    </row>
    <row r="5" spans="1:9" ht="15" x14ac:dyDescent="0.25">
      <c r="E5" s="10"/>
      <c r="F5" s="9" t="s">
        <v>528</v>
      </c>
      <c r="G5" s="9"/>
      <c r="H5" s="9" t="s">
        <v>528</v>
      </c>
      <c r="I5" s="10"/>
    </row>
    <row r="6" spans="1:9" ht="15" x14ac:dyDescent="0.25">
      <c r="E6" s="10"/>
      <c r="F6" s="164"/>
      <c r="G6" s="9"/>
      <c r="H6" s="165" t="s">
        <v>59</v>
      </c>
      <c r="I6" s="10"/>
    </row>
    <row r="7" spans="1:9" ht="15" x14ac:dyDescent="0.25">
      <c r="E7" s="9" t="s">
        <v>61</v>
      </c>
      <c r="F7" s="166"/>
      <c r="G7" s="9" t="s">
        <v>61</v>
      </c>
      <c r="H7" s="166"/>
      <c r="I7" s="9"/>
    </row>
    <row r="8" spans="1:9" x14ac:dyDescent="0.2">
      <c r="A8" s="744" t="s">
        <v>163</v>
      </c>
      <c r="B8" s="744"/>
      <c r="C8" s="744"/>
      <c r="F8" s="167"/>
      <c r="H8" s="167"/>
    </row>
    <row r="9" spans="1:9" x14ac:dyDescent="0.2">
      <c r="A9" s="132" t="s">
        <v>164</v>
      </c>
      <c r="B9" s="132"/>
      <c r="C9" s="132"/>
      <c r="F9" s="167"/>
      <c r="H9" s="167"/>
    </row>
    <row r="10" spans="1:9" x14ac:dyDescent="0.2">
      <c r="A10" s="132"/>
      <c r="B10" s="132"/>
      <c r="C10" s="132"/>
      <c r="F10" s="167"/>
      <c r="H10" s="167"/>
    </row>
    <row r="11" spans="1:9" x14ac:dyDescent="0.2">
      <c r="A11" s="132"/>
      <c r="B11" s="132"/>
      <c r="C11" s="132"/>
      <c r="F11" s="167"/>
      <c r="H11" s="167"/>
    </row>
    <row r="12" spans="1:9" x14ac:dyDescent="0.2">
      <c r="A12" s="132"/>
      <c r="B12" s="132"/>
      <c r="C12" s="132"/>
      <c r="F12" s="167"/>
      <c r="H12" s="167"/>
    </row>
    <row r="13" spans="1:9" x14ac:dyDescent="0.2">
      <c r="A13" s="744" t="s">
        <v>165</v>
      </c>
      <c r="B13" s="744"/>
      <c r="C13" s="744"/>
      <c r="F13" s="167"/>
      <c r="H13" s="167"/>
    </row>
    <row r="14" spans="1:9" x14ac:dyDescent="0.2">
      <c r="A14" s="132" t="s">
        <v>164</v>
      </c>
      <c r="B14" s="132"/>
      <c r="C14" s="132"/>
      <c r="F14" s="167"/>
      <c r="H14" s="167"/>
    </row>
    <row r="15" spans="1:9" x14ac:dyDescent="0.2">
      <c r="A15" s="132"/>
      <c r="B15" s="132"/>
      <c r="C15" s="132"/>
      <c r="F15" s="167"/>
      <c r="H15" s="167"/>
    </row>
    <row r="16" spans="1:9" x14ac:dyDescent="0.2">
      <c r="A16" s="132"/>
      <c r="B16" s="132"/>
      <c r="C16" s="132"/>
      <c r="F16" s="167"/>
      <c r="H16" s="167"/>
    </row>
    <row r="17" spans="1:9" x14ac:dyDescent="0.2">
      <c r="A17" s="132"/>
      <c r="B17" s="132"/>
      <c r="C17" s="132"/>
      <c r="F17" s="167"/>
      <c r="H17" s="167"/>
    </row>
    <row r="18" spans="1:9" x14ac:dyDescent="0.2">
      <c r="A18" s="744" t="s">
        <v>166</v>
      </c>
      <c r="B18" s="744"/>
      <c r="C18" s="744"/>
      <c r="F18" s="167"/>
      <c r="H18" s="167"/>
    </row>
    <row r="19" spans="1:9" x14ac:dyDescent="0.2">
      <c r="A19" s="8" t="s">
        <v>164</v>
      </c>
      <c r="F19" s="167"/>
      <c r="H19" s="167"/>
    </row>
    <row r="20" spans="1:9" x14ac:dyDescent="0.2">
      <c r="F20" s="167"/>
      <c r="H20" s="167"/>
    </row>
    <row r="21" spans="1:9" x14ac:dyDescent="0.2">
      <c r="F21" s="167"/>
      <c r="H21" s="167"/>
    </row>
    <row r="22" spans="1:9" x14ac:dyDescent="0.2">
      <c r="A22" s="168"/>
      <c r="B22" s="168"/>
      <c r="C22" s="168"/>
      <c r="D22" s="168"/>
      <c r="E22" s="168"/>
      <c r="F22" s="80"/>
      <c r="G22" s="168"/>
      <c r="H22" s="80"/>
      <c r="I22" s="168"/>
    </row>
    <row r="23" spans="1:9" ht="6.95" customHeight="1" x14ac:dyDescent="0.2">
      <c r="F23" s="167"/>
      <c r="H23" s="167"/>
    </row>
    <row r="24" spans="1:9" ht="30" customHeight="1" x14ac:dyDescent="0.2">
      <c r="A24" s="751" t="s">
        <v>167</v>
      </c>
      <c r="B24" s="751"/>
      <c r="C24" s="751"/>
      <c r="F24" s="167"/>
      <c r="H24" s="167"/>
    </row>
    <row r="25" spans="1:9" x14ac:dyDescent="0.2">
      <c r="A25" s="132" t="s">
        <v>168</v>
      </c>
      <c r="B25" s="132"/>
      <c r="C25" s="132"/>
      <c r="F25" s="167"/>
      <c r="H25" s="167"/>
    </row>
    <row r="26" spans="1:9" ht="30.75" customHeight="1" x14ac:dyDescent="0.2">
      <c r="A26" s="751" t="s">
        <v>169</v>
      </c>
      <c r="B26" s="751"/>
      <c r="C26" s="751"/>
      <c r="F26" s="167"/>
      <c r="H26" s="167"/>
    </row>
    <row r="27" spans="1:9" x14ac:dyDescent="0.2">
      <c r="A27" s="210"/>
      <c r="B27" s="210"/>
      <c r="C27" s="210"/>
      <c r="D27" s="168"/>
      <c r="E27" s="168"/>
      <c r="F27" s="80"/>
      <c r="G27" s="168"/>
      <c r="H27" s="80"/>
      <c r="I27" s="168"/>
    </row>
    <row r="28" spans="1:9" ht="6.95" customHeight="1" x14ac:dyDescent="0.2">
      <c r="A28" s="132"/>
      <c r="B28" s="132"/>
      <c r="C28" s="132"/>
      <c r="F28" s="167"/>
      <c r="H28" s="167"/>
    </row>
    <row r="29" spans="1:9" ht="30.75" customHeight="1" x14ac:dyDescent="0.2">
      <c r="A29" s="751" t="s">
        <v>170</v>
      </c>
      <c r="B29" s="751"/>
      <c r="C29" s="751"/>
      <c r="F29" s="167"/>
      <c r="H29" s="167"/>
    </row>
    <row r="30" spans="1:9" ht="15" thickBot="1" x14ac:dyDescent="0.25">
      <c r="A30" s="211"/>
      <c r="B30" s="211"/>
      <c r="C30" s="211"/>
      <c r="D30" s="169"/>
      <c r="E30" s="169"/>
      <c r="F30" s="170"/>
      <c r="G30" s="169"/>
      <c r="H30" s="170"/>
      <c r="I30" s="169"/>
    </row>
    <row r="31" spans="1:9" x14ac:dyDescent="0.2">
      <c r="A31" s="132"/>
      <c r="B31" s="132"/>
      <c r="C31" s="132"/>
    </row>
    <row r="32" spans="1:9" x14ac:dyDescent="0.2">
      <c r="A32" s="744" t="s">
        <v>171</v>
      </c>
      <c r="B32" s="744"/>
      <c r="C32" s="132"/>
    </row>
    <row r="33" spans="1:3" x14ac:dyDescent="0.2">
      <c r="A33" s="132"/>
      <c r="B33" s="744" t="s">
        <v>94</v>
      </c>
      <c r="C33" s="744"/>
    </row>
    <row r="34" spans="1:3" x14ac:dyDescent="0.2">
      <c r="B34" s="8" t="s">
        <v>164</v>
      </c>
    </row>
  </sheetData>
  <mergeCells count="11">
    <mergeCell ref="B33:C33"/>
    <mergeCell ref="A32:B32"/>
    <mergeCell ref="A24:C24"/>
    <mergeCell ref="A26:C26"/>
    <mergeCell ref="A29:C29"/>
    <mergeCell ref="A18:C18"/>
    <mergeCell ref="A1:F1"/>
    <mergeCell ref="A2:C2"/>
    <mergeCell ref="A3:D3"/>
    <mergeCell ref="A8:C8"/>
    <mergeCell ref="A13:C13"/>
  </mergeCells>
  <pageMargins left="0.51181102362204722" right="0.39370078740157483"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21" zoomScaleNormal="100" workbookViewId="0">
      <selection activeCell="P23" sqref="P23"/>
    </sheetView>
  </sheetViews>
  <sheetFormatPr baseColWidth="10" defaultColWidth="11.42578125" defaultRowHeight="14.25" x14ac:dyDescent="0.2"/>
  <cols>
    <col min="1" max="1" width="4.5703125" style="3" customWidth="1"/>
    <col min="2" max="5" width="11.42578125" style="3"/>
    <col min="6" max="6" width="2.7109375" style="3" customWidth="1"/>
    <col min="7" max="7" width="11.42578125" style="3"/>
    <col min="8" max="8" width="2.7109375" style="3" customWidth="1"/>
    <col min="9" max="9" width="11.42578125" style="3"/>
    <col min="10" max="10" width="2.7109375" style="3" customWidth="1"/>
    <col min="11" max="11" width="11.42578125" style="3"/>
    <col min="12" max="12" width="2.7109375" style="3" customWidth="1"/>
    <col min="13" max="13" width="11.42578125" style="3"/>
    <col min="14" max="14" width="2.7109375" style="3" customWidth="1"/>
    <col min="15" max="16384" width="11.42578125" style="3"/>
  </cols>
  <sheetData>
    <row r="1" spans="1:14" ht="15.75" x14ac:dyDescent="0.25">
      <c r="A1" s="311" t="s">
        <v>49</v>
      </c>
    </row>
    <row r="2" spans="1:14" ht="15.75" x14ac:dyDescent="0.25">
      <c r="A2" s="755" t="s">
        <v>11</v>
      </c>
      <c r="B2" s="756"/>
      <c r="C2" s="756"/>
      <c r="D2" s="756"/>
      <c r="E2" s="756"/>
      <c r="F2" s="756"/>
      <c r="I2" s="283"/>
      <c r="J2" s="285"/>
      <c r="K2" s="285"/>
      <c r="L2" s="285"/>
      <c r="M2" s="285"/>
      <c r="N2" s="285"/>
    </row>
    <row r="3" spans="1:14" ht="15.75" x14ac:dyDescent="0.25">
      <c r="A3" s="755" t="s">
        <v>554</v>
      </c>
      <c r="B3" s="755"/>
      <c r="C3" s="755"/>
      <c r="D3" s="755"/>
      <c r="E3" s="755"/>
      <c r="F3" s="23"/>
    </row>
    <row r="4" spans="1:14" ht="15.75" x14ac:dyDescent="0.25">
      <c r="A4" s="278" t="s">
        <v>7</v>
      </c>
      <c r="B4" s="278"/>
      <c r="C4" s="278"/>
      <c r="D4" s="278"/>
      <c r="E4" s="278"/>
      <c r="F4" s="23"/>
    </row>
    <row r="6" spans="1:14" ht="15" x14ac:dyDescent="0.25">
      <c r="A6" s="220">
        <v>1</v>
      </c>
      <c r="B6" s="113" t="s">
        <v>172</v>
      </c>
      <c r="C6" s="23"/>
      <c r="D6" s="23"/>
      <c r="E6" s="23"/>
      <c r="F6" s="23"/>
      <c r="G6" s="23"/>
      <c r="H6" s="23"/>
      <c r="I6" s="23"/>
      <c r="J6" s="23"/>
      <c r="K6" s="23"/>
      <c r="L6" s="23"/>
      <c r="M6" s="23"/>
      <c r="N6" s="23"/>
    </row>
    <row r="7" spans="1:14" ht="15" x14ac:dyDescent="0.25">
      <c r="A7" s="220"/>
      <c r="B7" s="753" t="s">
        <v>164</v>
      </c>
      <c r="C7" s="753"/>
      <c r="D7" s="753"/>
      <c r="E7" s="753"/>
      <c r="F7" s="753"/>
      <c r="G7" s="753"/>
      <c r="H7" s="753"/>
      <c r="I7" s="753"/>
      <c r="J7" s="753"/>
      <c r="K7" s="753"/>
      <c r="L7" s="753"/>
      <c r="M7" s="753"/>
      <c r="N7" s="753"/>
    </row>
    <row r="8" spans="1:14" x14ac:dyDescent="0.2">
      <c r="A8" s="252"/>
      <c r="B8" s="23"/>
      <c r="C8" s="23"/>
      <c r="D8" s="23"/>
      <c r="E8" s="23"/>
      <c r="F8" s="23"/>
      <c r="G8" s="23"/>
      <c r="H8" s="23"/>
      <c r="I8" s="23"/>
      <c r="J8" s="23"/>
      <c r="K8" s="23"/>
      <c r="L8" s="23"/>
      <c r="M8" s="23"/>
      <c r="N8" s="23"/>
    </row>
    <row r="9" spans="1:14" ht="15" x14ac:dyDescent="0.25">
      <c r="A9" s="220">
        <v>2</v>
      </c>
      <c r="B9" s="113" t="s">
        <v>173</v>
      </c>
      <c r="C9" s="23"/>
      <c r="D9" s="23"/>
      <c r="E9" s="23"/>
      <c r="F9" s="23"/>
      <c r="G9" s="23"/>
      <c r="H9" s="23"/>
      <c r="I9" s="23"/>
      <c r="J9" s="23"/>
      <c r="K9" s="23"/>
      <c r="L9" s="23"/>
      <c r="M9" s="23"/>
      <c r="N9" s="23"/>
    </row>
    <row r="10" spans="1:14" ht="30" customHeight="1" x14ac:dyDescent="0.2">
      <c r="A10" s="252"/>
      <c r="B10" s="754" t="s">
        <v>174</v>
      </c>
      <c r="C10" s="754"/>
      <c r="D10" s="754"/>
      <c r="E10" s="754"/>
      <c r="F10" s="754"/>
      <c r="G10" s="754"/>
      <c r="H10" s="754"/>
      <c r="I10" s="754"/>
      <c r="J10" s="754"/>
      <c r="K10" s="754"/>
      <c r="L10" s="754"/>
      <c r="M10" s="754"/>
      <c r="N10" s="754"/>
    </row>
    <row r="11" spans="1:14" x14ac:dyDescent="0.2">
      <c r="A11" s="252"/>
      <c r="B11" s="281"/>
      <c r="C11" s="281"/>
      <c r="D11" s="281"/>
      <c r="E11" s="281"/>
      <c r="F11" s="281"/>
      <c r="G11" s="281"/>
      <c r="H11" s="281"/>
      <c r="I11" s="281"/>
      <c r="J11" s="281"/>
      <c r="K11" s="281"/>
      <c r="L11" s="281"/>
      <c r="M11" s="281"/>
      <c r="N11" s="281"/>
    </row>
    <row r="12" spans="1:14" ht="15" x14ac:dyDescent="0.25">
      <c r="A12" s="220" t="s">
        <v>175</v>
      </c>
      <c r="B12" s="113" t="s">
        <v>176</v>
      </c>
      <c r="C12" s="281"/>
      <c r="D12" s="281"/>
      <c r="E12" s="281"/>
      <c r="F12" s="281"/>
      <c r="G12" s="281"/>
      <c r="H12" s="281"/>
      <c r="I12" s="281"/>
      <c r="J12" s="281"/>
      <c r="K12" s="281"/>
      <c r="L12" s="281"/>
      <c r="M12" s="281"/>
      <c r="N12" s="281"/>
    </row>
    <row r="13" spans="1:14" ht="60" customHeight="1" x14ac:dyDescent="0.2">
      <c r="A13" s="252"/>
      <c r="B13" s="752" t="s">
        <v>177</v>
      </c>
      <c r="C13" s="752"/>
      <c r="D13" s="752"/>
      <c r="E13" s="752"/>
      <c r="F13" s="752"/>
      <c r="G13" s="752"/>
      <c r="H13" s="752"/>
      <c r="I13" s="752"/>
      <c r="J13" s="752"/>
      <c r="K13" s="752"/>
      <c r="L13" s="752"/>
      <c r="M13" s="752"/>
      <c r="N13" s="752"/>
    </row>
    <row r="14" spans="1:14" ht="6.95" customHeight="1" x14ac:dyDescent="0.2">
      <c r="A14" s="252"/>
      <c r="B14" s="286"/>
      <c r="C14" s="286"/>
      <c r="D14" s="286"/>
      <c r="E14" s="286"/>
      <c r="F14" s="286"/>
      <c r="G14" s="286"/>
      <c r="H14" s="286"/>
      <c r="I14" s="286"/>
      <c r="J14" s="286"/>
      <c r="K14" s="286"/>
      <c r="L14" s="286"/>
      <c r="M14" s="286"/>
      <c r="N14" s="286"/>
    </row>
    <row r="15" spans="1:14" ht="15" customHeight="1" x14ac:dyDescent="0.2">
      <c r="A15" s="252"/>
      <c r="B15" s="754" t="s">
        <v>178</v>
      </c>
      <c r="C15" s="754"/>
      <c r="D15" s="754"/>
      <c r="E15" s="754"/>
      <c r="F15" s="754"/>
      <c r="G15" s="754"/>
      <c r="H15" s="754"/>
      <c r="I15" s="754"/>
      <c r="J15" s="754"/>
      <c r="K15" s="754"/>
      <c r="L15" s="754"/>
      <c r="M15" s="754"/>
      <c r="N15" s="754"/>
    </row>
    <row r="16" spans="1:14" ht="6.95" customHeight="1" x14ac:dyDescent="0.2">
      <c r="A16" s="252"/>
      <c r="B16" s="212"/>
      <c r="C16" s="212"/>
      <c r="D16" s="212"/>
      <c r="E16" s="212"/>
      <c r="F16" s="212"/>
      <c r="G16" s="212"/>
      <c r="H16" s="212"/>
      <c r="I16" s="212"/>
      <c r="J16" s="212"/>
      <c r="K16" s="212"/>
      <c r="L16" s="212"/>
      <c r="M16" s="212"/>
      <c r="N16" s="212"/>
    </row>
    <row r="17" spans="1:14" ht="15" customHeight="1" x14ac:dyDescent="0.2">
      <c r="A17" s="252"/>
      <c r="B17" s="754" t="s">
        <v>179</v>
      </c>
      <c r="C17" s="754"/>
      <c r="D17" s="754"/>
      <c r="E17" s="754"/>
      <c r="F17" s="754"/>
      <c r="G17" s="754"/>
      <c r="H17" s="754"/>
      <c r="I17" s="754"/>
      <c r="J17" s="754"/>
      <c r="K17" s="754"/>
      <c r="L17" s="754"/>
      <c r="M17" s="754"/>
      <c r="N17" s="754"/>
    </row>
    <row r="18" spans="1:14" x14ac:dyDescent="0.2">
      <c r="A18" s="252"/>
      <c r="B18" s="23"/>
      <c r="C18" s="23"/>
      <c r="D18" s="23"/>
      <c r="E18" s="23"/>
      <c r="F18" s="23"/>
      <c r="G18" s="23"/>
      <c r="H18" s="23"/>
      <c r="I18" s="23"/>
      <c r="J18" s="23"/>
      <c r="K18" s="23"/>
      <c r="L18" s="23"/>
      <c r="M18" s="23"/>
      <c r="N18" s="23"/>
    </row>
    <row r="19" spans="1:14" ht="15" x14ac:dyDescent="0.25">
      <c r="A19" s="220" t="s">
        <v>180</v>
      </c>
      <c r="B19" s="113" t="s">
        <v>181</v>
      </c>
      <c r="C19" s="23"/>
      <c r="D19" s="23"/>
      <c r="E19" s="23"/>
      <c r="F19" s="23"/>
      <c r="G19" s="23"/>
      <c r="H19" s="23"/>
      <c r="I19" s="23"/>
      <c r="J19" s="23"/>
      <c r="K19" s="23"/>
      <c r="L19" s="23"/>
      <c r="M19" s="23"/>
      <c r="N19" s="23"/>
    </row>
    <row r="20" spans="1:14" ht="45" customHeight="1" x14ac:dyDescent="0.2">
      <c r="A20" s="252"/>
      <c r="B20" s="752" t="s">
        <v>182</v>
      </c>
      <c r="C20" s="752"/>
      <c r="D20" s="752"/>
      <c r="E20" s="752"/>
      <c r="F20" s="752"/>
      <c r="G20" s="752"/>
      <c r="H20" s="752"/>
      <c r="I20" s="752"/>
      <c r="J20" s="752"/>
      <c r="K20" s="752"/>
      <c r="L20" s="752"/>
      <c r="M20" s="752"/>
      <c r="N20" s="752"/>
    </row>
    <row r="21" spans="1:14" x14ac:dyDescent="0.2">
      <c r="A21" s="252"/>
      <c r="B21" s="23"/>
      <c r="C21" s="23"/>
      <c r="D21" s="23"/>
      <c r="E21" s="23"/>
      <c r="F21" s="23"/>
      <c r="G21" s="23"/>
      <c r="H21" s="23"/>
      <c r="I21" s="23"/>
      <c r="J21" s="23"/>
      <c r="K21" s="23"/>
      <c r="L21" s="23"/>
      <c r="M21" s="23"/>
      <c r="N21" s="23"/>
    </row>
    <row r="22" spans="1:14" ht="15" x14ac:dyDescent="0.25">
      <c r="A22" s="220" t="s">
        <v>183</v>
      </c>
      <c r="B22" s="113" t="s">
        <v>184</v>
      </c>
      <c r="C22" s="23"/>
      <c r="D22" s="23"/>
      <c r="E22" s="23"/>
      <c r="F22" s="23"/>
      <c r="G22" s="23"/>
      <c r="H22" s="23"/>
      <c r="I22" s="23"/>
      <c r="J22" s="23"/>
      <c r="K22" s="23"/>
      <c r="L22" s="23"/>
      <c r="M22" s="23"/>
      <c r="N22" s="23"/>
    </row>
    <row r="23" spans="1:14" ht="148.5" customHeight="1" x14ac:dyDescent="0.25">
      <c r="A23" s="220"/>
      <c r="B23" s="752" t="s">
        <v>856</v>
      </c>
      <c r="C23" s="752"/>
      <c r="D23" s="752"/>
      <c r="E23" s="752"/>
      <c r="F23" s="752"/>
      <c r="G23" s="752"/>
      <c r="H23" s="752"/>
      <c r="I23" s="752"/>
      <c r="J23" s="752"/>
      <c r="K23" s="752"/>
      <c r="L23" s="752"/>
      <c r="M23" s="752"/>
      <c r="N23" s="23"/>
    </row>
    <row r="24" spans="1:14" ht="6.95" customHeight="1" x14ac:dyDescent="0.2">
      <c r="A24" s="252"/>
      <c r="B24" s="286"/>
      <c r="C24" s="286"/>
      <c r="D24" s="286"/>
      <c r="E24" s="286"/>
      <c r="F24" s="286"/>
      <c r="G24" s="286"/>
      <c r="H24" s="286"/>
      <c r="I24" s="286"/>
      <c r="J24" s="286"/>
      <c r="K24" s="286"/>
      <c r="L24" s="286"/>
      <c r="M24" s="286"/>
      <c r="N24" s="286"/>
    </row>
    <row r="25" spans="1:14" x14ac:dyDescent="0.2">
      <c r="A25" s="252"/>
      <c r="B25" s="23"/>
      <c r="C25" s="23"/>
      <c r="D25" s="23"/>
      <c r="E25" s="23"/>
      <c r="F25" s="23"/>
      <c r="G25" s="23"/>
      <c r="H25" s="23"/>
      <c r="I25" s="23"/>
      <c r="J25" s="23"/>
      <c r="K25" s="23"/>
      <c r="L25" s="23"/>
      <c r="M25" s="23"/>
      <c r="N25" s="23"/>
    </row>
    <row r="26" spans="1:14" ht="15" x14ac:dyDescent="0.25">
      <c r="A26" s="220" t="s">
        <v>185</v>
      </c>
      <c r="B26" s="113" t="s">
        <v>186</v>
      </c>
      <c r="C26" s="23"/>
      <c r="D26" s="23"/>
      <c r="E26" s="23"/>
      <c r="F26" s="23"/>
      <c r="G26" s="23"/>
      <c r="H26" s="23"/>
      <c r="I26" s="23"/>
      <c r="J26" s="23"/>
      <c r="K26" s="23"/>
      <c r="L26" s="23"/>
      <c r="M26" s="23"/>
      <c r="N26" s="23"/>
    </row>
    <row r="27" spans="1:14" ht="30" customHeight="1" x14ac:dyDescent="0.2">
      <c r="A27" s="252"/>
      <c r="B27" s="752" t="s">
        <v>187</v>
      </c>
      <c r="C27" s="752"/>
      <c r="D27" s="752"/>
      <c r="E27" s="752"/>
      <c r="F27" s="752"/>
      <c r="G27" s="752"/>
      <c r="H27" s="752"/>
      <c r="I27" s="752"/>
      <c r="J27" s="752"/>
      <c r="K27" s="752"/>
      <c r="L27" s="752"/>
      <c r="M27" s="752"/>
      <c r="N27" s="752"/>
    </row>
    <row r="28" spans="1:14" x14ac:dyDescent="0.2">
      <c r="A28" s="252"/>
      <c r="B28" s="23"/>
      <c r="C28" s="23"/>
      <c r="D28" s="23"/>
      <c r="E28" s="23"/>
      <c r="F28" s="23"/>
      <c r="G28" s="23"/>
      <c r="H28" s="23"/>
      <c r="I28" s="23"/>
      <c r="J28" s="23"/>
      <c r="K28" s="23"/>
      <c r="L28" s="23"/>
      <c r="M28" s="23"/>
      <c r="N28" s="23"/>
    </row>
    <row r="29" spans="1:14" ht="15" x14ac:dyDescent="0.25">
      <c r="A29" s="220" t="s">
        <v>188</v>
      </c>
      <c r="B29" s="113" t="s">
        <v>189</v>
      </c>
      <c r="C29" s="23"/>
      <c r="D29" s="23"/>
      <c r="E29" s="23"/>
      <c r="F29" s="23"/>
      <c r="G29" s="23"/>
      <c r="H29" s="23"/>
      <c r="I29" s="23"/>
      <c r="J29" s="23"/>
      <c r="K29" s="23"/>
      <c r="L29" s="23"/>
      <c r="M29" s="23"/>
      <c r="N29" s="23"/>
    </row>
    <row r="30" spans="1:14" ht="15" customHeight="1" x14ac:dyDescent="0.2">
      <c r="A30" s="252"/>
      <c r="B30" s="752" t="s">
        <v>190</v>
      </c>
      <c r="C30" s="752"/>
      <c r="D30" s="752"/>
      <c r="E30" s="752"/>
      <c r="F30" s="752"/>
      <c r="G30" s="752"/>
      <c r="H30" s="752"/>
      <c r="I30" s="752"/>
      <c r="J30" s="752"/>
      <c r="K30" s="752"/>
      <c r="L30" s="752"/>
      <c r="M30" s="752"/>
      <c r="N30" s="752"/>
    </row>
    <row r="31" spans="1:14" x14ac:dyDescent="0.2">
      <c r="A31" s="252"/>
      <c r="B31" s="23"/>
      <c r="C31" s="23"/>
      <c r="D31" s="23"/>
      <c r="E31" s="23"/>
      <c r="F31" s="23"/>
      <c r="G31" s="23"/>
      <c r="H31" s="23"/>
      <c r="I31" s="23"/>
      <c r="J31" s="23"/>
      <c r="K31" s="23"/>
      <c r="L31" s="23"/>
      <c r="M31" s="23"/>
      <c r="N31" s="23"/>
    </row>
    <row r="32" spans="1:14" ht="15" x14ac:dyDescent="0.25">
      <c r="A32" s="220"/>
      <c r="B32" s="113"/>
      <c r="C32" s="23"/>
      <c r="D32" s="23"/>
      <c r="E32" s="23"/>
      <c r="F32" s="23"/>
      <c r="G32" s="23"/>
      <c r="H32" s="23"/>
      <c r="I32" s="23"/>
      <c r="J32" s="23"/>
      <c r="K32" s="23"/>
      <c r="L32" s="23"/>
      <c r="M32" s="23"/>
      <c r="N32" s="23"/>
    </row>
    <row r="33" spans="2:14" x14ac:dyDescent="0.2">
      <c r="B33" s="23"/>
      <c r="C33" s="23"/>
      <c r="D33" s="23"/>
      <c r="E33" s="23"/>
      <c r="F33" s="23"/>
      <c r="G33" s="23"/>
      <c r="H33" s="23"/>
      <c r="I33" s="23"/>
      <c r="J33" s="23"/>
      <c r="K33" s="23"/>
      <c r="L33" s="23"/>
      <c r="M33" s="23"/>
      <c r="N33" s="23"/>
    </row>
  </sheetData>
  <mergeCells count="11">
    <mergeCell ref="A3:E3"/>
    <mergeCell ref="B20:N20"/>
    <mergeCell ref="B15:N15"/>
    <mergeCell ref="B17:N17"/>
    <mergeCell ref="A2:F2"/>
    <mergeCell ref="B27:N27"/>
    <mergeCell ref="B30:N30"/>
    <mergeCell ref="B7:N7"/>
    <mergeCell ref="B13:N13"/>
    <mergeCell ref="B10:N10"/>
    <mergeCell ref="B23:M23"/>
  </mergeCells>
  <pageMargins left="0" right="0.15748031496062992" top="0.31496062992125984" bottom="0.19685039370078741" header="0.31496062992125984" footer="0.15748031496062992"/>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MHCEmailTo xmlns="49842116-8d0c-4cf9-85c1-7ada7372bf70" xsi:nil="true"/>
    <_ip_UnifiedCompliancePolicyUIAction xmlns="http://schemas.microsoft.com/sharepoint/v3" xsi:nil="true"/>
    <CMHCEmailDate xmlns="49842116-8d0c-4cf9-85c1-7ada7372bf70" xsi:nil="true"/>
    <CMHCEmailFrom xmlns="49842116-8d0c-4cf9-85c1-7ada7372bf70" xsi:nil="true"/>
    <_ip_UnifiedCompliancePolicyProperties xmlns="http://schemas.microsoft.com/sharepoint/v3" xsi:nil="true"/>
    <CMHCEmailSubject xmlns="49842116-8d0c-4cf9-85c1-7ada7372bf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50D9E300AE7F4883EFB46DB8DF5A8C" ma:contentTypeVersion="17" ma:contentTypeDescription="Crée un document." ma:contentTypeScope="" ma:versionID="8ff6255bbeb4544cd6d44601e4892623">
  <xsd:schema xmlns:xsd="http://www.w3.org/2001/XMLSchema" xmlns:xs="http://www.w3.org/2001/XMLSchema" xmlns:p="http://schemas.microsoft.com/office/2006/metadata/properties" xmlns:ns1="http://schemas.microsoft.com/sharepoint/v3" xmlns:ns2="a343cb61-89d4-4c5f-aa17-6be5b72e50bc" xmlns:ns3="49842116-8d0c-4cf9-85c1-7ada7372bf70" targetNamespace="http://schemas.microsoft.com/office/2006/metadata/properties" ma:root="true" ma:fieldsID="6c14ad9d6e4d8c1715da76554dfede6c" ns1:_="" ns2:_="" ns3:_="">
    <xsd:import namespace="http://schemas.microsoft.com/sharepoint/v3"/>
    <xsd:import namespace="a343cb61-89d4-4c5f-aa17-6be5b72e50bc"/>
    <xsd:import namespace="49842116-8d0c-4cf9-85c1-7ada7372bf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3:CMHCEmailDate" minOccurs="0"/>
                <xsd:element ref="ns3:CMHCEmailFrom" minOccurs="0"/>
                <xsd:element ref="ns3:CMHCEmailSubject" minOccurs="0"/>
                <xsd:element ref="ns3:CMHCEmailTo"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riétés de la stratégie de conformité unifiée" ma:hidden="true" ma:internalName="_ip_UnifiedCompliancePolicyProperties">
      <xsd:simpleType>
        <xsd:restriction base="dms:Note"/>
      </xsd:simpleType>
    </xsd:element>
    <xsd:element name="_ip_UnifiedCompliancePolicyUIAction" ma:index="19"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3cb61-89d4-4c5f-aa17-6be5b72e5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842116-8d0c-4cf9-85c1-7ada7372bf7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CMHCEmailDate" ma:index="20" nillable="true" ma:displayName="Date" ma:format="DateOnly" ma:internalName="CMHCEmailDate">
      <xsd:simpleType>
        <xsd:restriction base="dms:DateTime"/>
      </xsd:simpleType>
    </xsd:element>
    <xsd:element name="CMHCEmailFrom" ma:index="21" nillable="true" ma:displayName="From" ma:internalName="CMHCEmailFrom">
      <xsd:simpleType>
        <xsd:restriction base="dms:Text">
          <xsd:maxLength value="255"/>
        </xsd:restriction>
      </xsd:simpleType>
    </xsd:element>
    <xsd:element name="CMHCEmailSubject" ma:index="22" nillable="true" ma:displayName="Subject" ma:internalName="CMHCEmailSubject">
      <xsd:simpleType>
        <xsd:restriction base="dms:Text">
          <xsd:maxLength value="255"/>
        </xsd:restriction>
      </xsd:simpleType>
    </xsd:element>
    <xsd:element name="CMHCEmailTo" ma:index="23" nillable="true" ma:displayName="To" ma:internalName="CMHCEmail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F4BA90-097F-434B-8113-55BC844CA8E1}">
  <ds:schemaRefs>
    <ds:schemaRef ds:uri="http://purl.org/dc/terms/"/>
    <ds:schemaRef ds:uri="a343cb61-89d4-4c5f-aa17-6be5b72e50bc"/>
    <ds:schemaRef ds:uri="http://schemas.microsoft.com/office/2006/documentManagement/types"/>
    <ds:schemaRef ds:uri="http://schemas.microsoft.com/office/infopath/2007/PartnerControls"/>
    <ds:schemaRef ds:uri="49842116-8d0c-4cf9-85c1-7ada7372bf70"/>
    <ds:schemaRef ds:uri="http://purl.org/dc/elements/1.1/"/>
    <ds:schemaRef ds:uri="http://schemas.microsoft.com/office/2006/metadata/properti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5578C7C-1C2E-46EC-95A0-7CBA2633BAB1}">
  <ds:schemaRefs>
    <ds:schemaRef ds:uri="http://schemas.microsoft.com/sharepoint/v3/contenttype/forms"/>
  </ds:schemaRefs>
</ds:datastoreItem>
</file>

<file path=customXml/itemProps3.xml><?xml version="1.0" encoding="utf-8"?>
<ds:datastoreItem xmlns:ds="http://schemas.openxmlformats.org/officeDocument/2006/customXml" ds:itemID="{CBE76EC3-F062-4768-A334-F9500755B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43cb61-89d4-4c5f-aa17-6be5b72e50bc"/>
    <ds:schemaRef ds:uri="49842116-8d0c-4cf9-85c1-7ada7372b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8</vt:i4>
      </vt:variant>
    </vt:vector>
  </HeadingPairs>
  <TitlesOfParts>
    <vt:vector size="37" baseType="lpstr">
      <vt:lpstr>Title page</vt:lpstr>
      <vt:lpstr>Summary</vt:lpstr>
      <vt:lpstr>Auditor's report</vt:lpstr>
      <vt:lpstr>Statutory information</vt:lpstr>
      <vt:lpstr>Statement of operations</vt:lpstr>
      <vt:lpstr>Balance sheet</vt:lpstr>
      <vt:lpstr>Net assets</vt:lpstr>
      <vt:lpstr>Statement of cash flows</vt:lpstr>
      <vt:lpstr>Notes 1 and 2</vt:lpstr>
      <vt:lpstr>Notes 3 to 5</vt:lpstr>
      <vt:lpstr>Notes 6 and 7</vt:lpstr>
      <vt:lpstr>Note 8</vt:lpstr>
      <vt:lpstr>Notes 9 to 11</vt:lpstr>
      <vt:lpstr>Notes 12 and 13</vt:lpstr>
      <vt:lpstr>Notes 14 and 15</vt:lpstr>
      <vt:lpstr>Notes 16 to 21</vt:lpstr>
      <vt:lpstr>Appendices A to D</vt:lpstr>
      <vt:lpstr>Appendices E to H</vt:lpstr>
      <vt:lpstr>Appendices I and J</vt:lpstr>
      <vt:lpstr>Form - title page</vt:lpstr>
      <vt:lpstr>Form - Section 1</vt:lpstr>
      <vt:lpstr>Form - Section 2 </vt:lpstr>
      <vt:lpstr>Form - Section 3</vt:lpstr>
      <vt:lpstr>Form - Section 4</vt:lpstr>
      <vt:lpstr>Form - Section 5</vt:lpstr>
      <vt:lpstr>Form - Section 6</vt:lpstr>
      <vt:lpstr>Form - Section 6.1</vt:lpstr>
      <vt:lpstr>Auditor's Recommendation</vt:lpstr>
      <vt:lpstr>Chart of accounts</vt:lpstr>
      <vt:lpstr>'Auditor''s report'!Zone_d_impression</vt:lpstr>
      <vt:lpstr>'Form - Section 1'!Zone_d_impression</vt:lpstr>
      <vt:lpstr>'Form - Section 2 '!Zone_d_impression</vt:lpstr>
      <vt:lpstr>'Form - Section 3'!Zone_d_impression</vt:lpstr>
      <vt:lpstr>'Form - Section 5'!Zone_d_impression</vt:lpstr>
      <vt:lpstr>'Form - Section 6'!Zone_d_impression</vt:lpstr>
      <vt:lpstr>'Statement of operations'!Zone_d_impression</vt:lpstr>
      <vt:lpstr>Summary!Zone_d_impression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financial statements for the Canada Mortgage and Housing Corporation (CMHC)</dc:title>
  <dc:subject/>
  <dc:creator/>
  <cp:keywords/>
  <dc:description/>
  <cp:lastModifiedBy/>
  <cp:revision/>
  <dcterms:created xsi:type="dcterms:W3CDTF">2019-08-07T19:35:07Z</dcterms:created>
  <dcterms:modified xsi:type="dcterms:W3CDTF">2021-09-24T13:23:13Z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0x0101009250D9E300AE7F4883EFB46DB8DF5A8C</vt:lpwstr>
  </property>
  <property fmtid="{D5CDD505-2E9C-101B-9397-08002B2CF9AE}" pid="3" name="CMHCApprovedBy">
    <vt:lpwstr/>
  </property>
</Properties>
</file>